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285" windowWidth="6000" windowHeight="3300"/>
  </bookViews>
  <sheets>
    <sheet name="Budget Narrative" sheetId="1" r:id="rId1"/>
    <sheet name="Budget Form (Auto-entry)" sheetId="2" r:id="rId2"/>
  </sheets>
  <definedNames>
    <definedName name="_xlnm.Print_Area" localSheetId="1">'Budget Form (Auto-entry)'!$A$1:$G$55</definedName>
    <definedName name="_xlnm.Print_Area" localSheetId="0">'Budget Narrative'!$A$1:$G$149</definedName>
    <definedName name="_xlnm.Print_Titles" localSheetId="0">'Budget Narrative'!$1:$4</definedName>
  </definedNames>
  <calcPr calcId="145621"/>
</workbook>
</file>

<file path=xl/calcChain.xml><?xml version="1.0" encoding="utf-8"?>
<calcChain xmlns="http://schemas.openxmlformats.org/spreadsheetml/2006/main">
  <c r="F109" i="1" l="1"/>
  <c r="F108" i="1"/>
  <c r="B149" i="1" l="1"/>
  <c r="G9" i="1"/>
  <c r="F45" i="1"/>
  <c r="E45" i="1"/>
  <c r="E18" i="2"/>
  <c r="F33" i="1"/>
  <c r="E33" i="1"/>
  <c r="F26" i="1"/>
  <c r="E26" i="1"/>
  <c r="E15" i="2" s="1"/>
  <c r="G59" i="1"/>
  <c r="G53" i="1"/>
  <c r="G42" i="1"/>
  <c r="G41" i="1"/>
  <c r="G30" i="1"/>
  <c r="G31" i="1"/>
  <c r="C84" i="1"/>
  <c r="C85" i="1" s="1"/>
  <c r="D84" i="1"/>
  <c r="G17" i="1"/>
  <c r="F19" i="1"/>
  <c r="F14" i="1"/>
  <c r="F13" i="2" s="1"/>
  <c r="E19" i="1"/>
  <c r="F14" i="2"/>
  <c r="F28" i="2"/>
  <c r="F29" i="2"/>
  <c r="F30" i="2"/>
  <c r="F31" i="2"/>
  <c r="F32" i="2"/>
  <c r="G44" i="2"/>
  <c r="E14" i="2"/>
  <c r="G115" i="1"/>
  <c r="E114" i="1"/>
  <c r="E115" i="1"/>
  <c r="F115" i="1"/>
  <c r="E10" i="1"/>
  <c r="E9" i="2" s="1"/>
  <c r="E11" i="1"/>
  <c r="G11" i="1"/>
  <c r="G10" i="2" s="1"/>
  <c r="E12" i="1"/>
  <c r="G12" i="1" s="1"/>
  <c r="E13" i="1"/>
  <c r="G13" i="1" s="1"/>
  <c r="G12" i="2" s="1"/>
  <c r="F9" i="2"/>
  <c r="F10" i="2"/>
  <c r="F11" i="2"/>
  <c r="F12" i="2"/>
  <c r="E10" i="2"/>
  <c r="C9" i="2"/>
  <c r="C10" i="2"/>
  <c r="C11" i="2"/>
  <c r="C12" i="2"/>
  <c r="B9" i="2"/>
  <c r="B10" i="2"/>
  <c r="B11" i="2"/>
  <c r="A9" i="2"/>
  <c r="A10" i="2"/>
  <c r="A11" i="2"/>
  <c r="A12" i="2"/>
  <c r="E4" i="2"/>
  <c r="E3" i="2"/>
  <c r="C8" i="2"/>
  <c r="B12" i="2"/>
  <c r="B8" i="2"/>
  <c r="A8" i="2"/>
  <c r="F8" i="2"/>
  <c r="G8" i="2"/>
  <c r="E8" i="2"/>
  <c r="E102" i="1"/>
  <c r="E38" i="2" s="1"/>
  <c r="E79" i="1"/>
  <c r="E28" i="2" s="1"/>
  <c r="E83" i="1"/>
  <c r="E32" i="2" s="1"/>
  <c r="E80" i="1"/>
  <c r="E29" i="2" s="1"/>
  <c r="E81" i="1"/>
  <c r="E30" i="2" s="1"/>
  <c r="E82" i="1"/>
  <c r="E31" i="2" s="1"/>
  <c r="E98" i="1"/>
  <c r="E37" i="2" s="1"/>
  <c r="E94" i="1"/>
  <c r="E36" i="2" s="1"/>
  <c r="E89" i="1"/>
  <c r="E35" i="2" s="1"/>
  <c r="E73" i="1"/>
  <c r="E23" i="2" s="1"/>
  <c r="E65" i="1"/>
  <c r="E22" i="2" s="1"/>
  <c r="E61" i="1"/>
  <c r="E21" i="2" s="1"/>
  <c r="E55" i="1"/>
  <c r="E20" i="2" s="1"/>
  <c r="E49" i="1"/>
  <c r="E19" i="2" s="1"/>
  <c r="E38" i="1"/>
  <c r="E17" i="2" s="1"/>
  <c r="E16" i="2"/>
  <c r="G68" i="1"/>
  <c r="G69" i="1"/>
  <c r="G70" i="1"/>
  <c r="G71" i="1"/>
  <c r="G72" i="1"/>
  <c r="G64" i="1"/>
  <c r="G65" i="1" s="1"/>
  <c r="G58" i="1"/>
  <c r="G60" i="1"/>
  <c r="G52" i="1"/>
  <c r="G54" i="1"/>
  <c r="G48" i="1"/>
  <c r="G49" i="1" s="1"/>
  <c r="G19" i="2" s="1"/>
  <c r="G43" i="1"/>
  <c r="G44" i="1"/>
  <c r="G45" i="1" s="1"/>
  <c r="G18" i="2" s="1"/>
  <c r="G37" i="1"/>
  <c r="G38" i="1" s="1"/>
  <c r="G17" i="2" s="1"/>
  <c r="G32" i="1"/>
  <c r="G24" i="1"/>
  <c r="G25" i="1"/>
  <c r="G26" i="1" s="1"/>
  <c r="G15" i="2" s="1"/>
  <c r="G18" i="1"/>
  <c r="G19" i="1" s="1"/>
  <c r="G14" i="2" s="1"/>
  <c r="G101" i="1"/>
  <c r="G102" i="1" s="1"/>
  <c r="G38" i="2" s="1"/>
  <c r="G79" i="1"/>
  <c r="G28" i="2" s="1"/>
  <c r="G83" i="1"/>
  <c r="G32" i="2" s="1"/>
  <c r="G80" i="1"/>
  <c r="G29" i="2" s="1"/>
  <c r="G81" i="1"/>
  <c r="G30" i="2" s="1"/>
  <c r="G82" i="1"/>
  <c r="G31" i="2" s="1"/>
  <c r="G97" i="1"/>
  <c r="G98" i="1" s="1"/>
  <c r="G37" i="2" s="1"/>
  <c r="G93" i="1"/>
  <c r="G94" i="1" s="1"/>
  <c r="G88" i="1"/>
  <c r="G89" i="1" s="1"/>
  <c r="G35" i="2" s="1"/>
  <c r="F102" i="1"/>
  <c r="F38" i="2" s="1"/>
  <c r="F98" i="1"/>
  <c r="F37" i="2" s="1"/>
  <c r="F94" i="1"/>
  <c r="F36" i="2" s="1"/>
  <c r="F89" i="1"/>
  <c r="F35" i="2" s="1"/>
  <c r="F84" i="1"/>
  <c r="F73" i="1"/>
  <c r="F23" i="2" s="1"/>
  <c r="F65" i="1"/>
  <c r="F22" i="2" s="1"/>
  <c r="F61" i="1"/>
  <c r="F21" i="2" s="1"/>
  <c r="F55" i="1"/>
  <c r="F20" i="2" s="1"/>
  <c r="F49" i="1"/>
  <c r="F19" i="2" s="1"/>
  <c r="F18" i="2"/>
  <c r="F38" i="1"/>
  <c r="F17" i="2" s="1"/>
  <c r="F16" i="2"/>
  <c r="F15" i="2"/>
  <c r="C33" i="2"/>
  <c r="E45" i="2"/>
  <c r="G45" i="2" s="1"/>
  <c r="F45" i="2"/>
  <c r="C28" i="2"/>
  <c r="C29" i="2"/>
  <c r="C30" i="2"/>
  <c r="C31" i="2"/>
  <c r="C32" i="2"/>
  <c r="B28" i="2"/>
  <c r="B29" i="2"/>
  <c r="B30" i="2"/>
  <c r="B31" i="2"/>
  <c r="B32" i="2"/>
  <c r="D32" i="2"/>
  <c r="D31" i="2"/>
  <c r="D30" i="2"/>
  <c r="D29" i="2"/>
  <c r="D28" i="2"/>
  <c r="C135" i="1"/>
  <c r="E135" i="1"/>
  <c r="E84" i="1"/>
  <c r="E103" i="1" s="1"/>
  <c r="D33" i="2"/>
  <c r="G10" i="1"/>
  <c r="G9" i="2" s="1"/>
  <c r="G73" i="1"/>
  <c r="G23" i="2" s="1"/>
  <c r="F33" i="2"/>
  <c r="G33" i="1"/>
  <c r="G16" i="2" s="1"/>
  <c r="E12" i="2"/>
  <c r="F75" i="1"/>
  <c r="E14" i="1" l="1"/>
  <c r="F43" i="2"/>
  <c r="G84" i="1"/>
  <c r="F24" i="2"/>
  <c r="F40" i="2"/>
  <c r="G55" i="1"/>
  <c r="G20" i="2" s="1"/>
  <c r="G61" i="1"/>
  <c r="G21" i="2" s="1"/>
  <c r="G103" i="1"/>
  <c r="G36" i="2"/>
  <c r="G22" i="2"/>
  <c r="G14" i="1"/>
  <c r="G13" i="2" s="1"/>
  <c r="G11" i="2"/>
  <c r="E123" i="1"/>
  <c r="E54" i="2" s="1"/>
  <c r="C34" i="2"/>
  <c r="G33" i="2"/>
  <c r="G40" i="2" s="1"/>
  <c r="E33" i="2"/>
  <c r="E40" i="2" s="1"/>
  <c r="E11" i="2"/>
  <c r="F110" i="1" l="1"/>
  <c r="F116" i="1" s="1"/>
  <c r="F119" i="1" s="1"/>
  <c r="E75" i="1"/>
  <c r="G108" i="1" s="1"/>
  <c r="E13" i="2"/>
  <c r="E24" i="2" s="1"/>
  <c r="E108" i="1"/>
  <c r="E43" i="2" s="1"/>
  <c r="E109" i="1"/>
  <c r="F44" i="2"/>
  <c r="F46" i="2" s="1"/>
  <c r="F50" i="2" s="1"/>
  <c r="G24" i="2"/>
  <c r="G75" i="1"/>
  <c r="E124" i="1"/>
  <c r="E55" i="2" s="1"/>
  <c r="G43" i="2" l="1"/>
  <c r="G46" i="2" s="1"/>
  <c r="G50" i="2" s="1"/>
  <c r="G110" i="1"/>
  <c r="G116" i="1" s="1"/>
  <c r="G119" i="1"/>
  <c r="E44" i="2"/>
  <c r="E46" i="2" s="1"/>
  <c r="E50" i="2" s="1"/>
  <c r="E110" i="1"/>
  <c r="E116" i="1" s="1"/>
  <c r="E119" i="1" s="1"/>
  <c r="F121" i="1" s="1"/>
  <c r="F52" i="2" s="1"/>
  <c r="G121" i="1" l="1"/>
  <c r="G52" i="2" s="1"/>
</calcChain>
</file>

<file path=xl/sharedStrings.xml><?xml version="1.0" encoding="utf-8"?>
<sst xmlns="http://schemas.openxmlformats.org/spreadsheetml/2006/main" count="258" uniqueCount="109">
  <si>
    <t>SECTION I:  PROGRAM OPERATING COSTS</t>
  </si>
  <si>
    <t>Column 1</t>
  </si>
  <si>
    <t>Column 2</t>
  </si>
  <si>
    <t>Column 3</t>
  </si>
  <si>
    <t>Column 4</t>
  </si>
  <si>
    <t>Column 5</t>
  </si>
  <si>
    <t>Annual Salary</t>
  </si>
  <si>
    <t>Total Program Cost</t>
  </si>
  <si>
    <t>Subtotal - Personnel</t>
  </si>
  <si>
    <t>C.1.  Staff Travel</t>
  </si>
  <si>
    <t>C.2.  Member Travel</t>
  </si>
  <si>
    <t>SECTION II:  MEMBER COSTS</t>
  </si>
  <si>
    <t>A.  Living Allowance</t>
  </si>
  <si>
    <t>Amount</t>
  </si>
  <si>
    <t>No. of Members with Living Allowance</t>
  </si>
  <si>
    <t>No. of Members without Living Allowance</t>
  </si>
  <si>
    <t>1 year FT 1700 hours</t>
  </si>
  <si>
    <t>1 year PT 900 hours</t>
  </si>
  <si>
    <t>Expanded PT 675 hours</t>
  </si>
  <si>
    <t>Quarter Time 450 hours</t>
  </si>
  <si>
    <t>Minimum Time 300 hours</t>
  </si>
  <si>
    <t>D.  Health Care (required for FT members, optional for PT; must meet CNCS reqs.)</t>
  </si>
  <si>
    <t>SECTION III:  ADMINISTRATIVE COSTS</t>
  </si>
  <si>
    <t>TOTAL BUDGET COSTS</t>
  </si>
  <si>
    <t xml:space="preserve">APPENDIX F  BUDGET WORKSHEET (Narrative)             </t>
  </si>
  <si>
    <t>Qty.</t>
  </si>
  <si>
    <t>A.  Personnel  Expenses</t>
  </si>
  <si>
    <t>Position/Title</t>
  </si>
  <si>
    <t>Purpose</t>
  </si>
  <si>
    <t>Calculation</t>
  </si>
  <si>
    <t>Totals:</t>
  </si>
  <si>
    <t>CNCS Share</t>
  </si>
  <si>
    <t>Grantee Share</t>
  </si>
  <si>
    <t>Total Cost</t>
  </si>
  <si>
    <t>Item/Purpose</t>
  </si>
  <si>
    <t>Unit Cost</t>
  </si>
  <si>
    <t>Item</t>
  </si>
  <si>
    <t>G.1.  Staff Training</t>
  </si>
  <si>
    <t>Daily Rate</t>
  </si>
  <si>
    <t>G.2.  Member Training</t>
  </si>
  <si>
    <t>H.  Evaluation</t>
  </si>
  <si>
    <t>B.  FICA (7.65% of Total Living Allowances)</t>
  </si>
  <si>
    <t xml:space="preserve">C.  Worker's Compensation </t>
  </si>
  <si>
    <t>E.  Other Member Costs</t>
  </si>
  <si>
    <t>A.  Corporation Fixed Percentage Method</t>
  </si>
  <si>
    <t>Corporation Fixed Amount</t>
  </si>
  <si>
    <t>B.  Federally Approved Indirect Cost Rate Method</t>
  </si>
  <si>
    <t>Rate</t>
  </si>
  <si>
    <t>Rate    Claimed</t>
  </si>
  <si>
    <t>Cost Type                                      Basis</t>
  </si>
  <si>
    <t>Sources and Types of Match Contributions</t>
  </si>
  <si>
    <t xml:space="preserve">Source  </t>
  </si>
  <si>
    <t>Amount in Cash</t>
  </si>
  <si>
    <t>Amount In-Kind</t>
  </si>
  <si>
    <t>Intended Purpose</t>
  </si>
  <si>
    <t>A.  Personnel (list each staff position)</t>
  </si>
  <si>
    <t>Corporation Funds Requested</t>
  </si>
  <si>
    <t>Grantee Match</t>
  </si>
  <si>
    <t>B.  Benefits    (includes FICA, Worker's Comp, Leave, other Fringe, etc.)</t>
  </si>
  <si>
    <t>E.  Supplies          (includes Member Service Gear)</t>
  </si>
  <si>
    <t>G.1.  Training-Staff</t>
  </si>
  <si>
    <t>G.2.  Training-Member</t>
  </si>
  <si>
    <t>B.  FICA   (7.65% of Total Member Living Allowances)</t>
  </si>
  <si>
    <t>C.  Worker's Compensation  (or other Death &amp; Dismemberment coverage)</t>
  </si>
  <si>
    <t xml:space="preserve">E.  Other Member Costs </t>
  </si>
  <si>
    <t>B.  Federally-approved or State-established Indirect Cost Rate (if applicable)</t>
  </si>
  <si>
    <t>Subtotal SECTION III.</t>
  </si>
  <si>
    <t>Cost Per Full-Time Equivalent (CPM)</t>
  </si>
  <si>
    <t>(Sum of SECTIONS I, II and III)</t>
  </si>
  <si>
    <t>AMERICORPS BUDGET FORM</t>
  </si>
  <si>
    <t>No. of Members with LA</t>
  </si>
  <si>
    <t>Corporation Cost per MSY</t>
  </si>
  <si>
    <t xml:space="preserve"> Applicant Organization: </t>
  </si>
  <si>
    <t xml:space="preserve">Program Name: </t>
  </si>
  <si>
    <t>N/A</t>
  </si>
  <si>
    <t>Subtotal (add items A through E above, total not to exceed 85% CNCS funds and provide minimum 15% Grantee Funds - Cash Match Only</t>
  </si>
  <si>
    <t>I. Other           (includes CNCS-sponsored meetings)</t>
  </si>
  <si>
    <t>D.  Equipment           (not greater than 10% of total CNCS budget costs)</t>
  </si>
  <si>
    <t>D. Equipment ($5,000 minimum; not greater than 10% of total CNCS budget costs)</t>
  </si>
  <si>
    <t>Subtotal - Living Allowance/MSY</t>
  </si>
  <si>
    <t>Total MSY</t>
  </si>
  <si>
    <t>AMERICORPS BUDGET NARRATIVE</t>
  </si>
  <si>
    <t xml:space="preserve">CV Share </t>
  </si>
  <si>
    <t>Subtotal SECTION I.</t>
  </si>
  <si>
    <t>Subtotal SECTION II.</t>
  </si>
  <si>
    <t>Overall Match Percentage</t>
  </si>
  <si>
    <t xml:space="preserve">I.  Other Program Operating Costs </t>
  </si>
  <si>
    <t>F.  Contracts &amp; Consultants  (Consultant daily rate  CNCS maximum $750/day)</t>
  </si>
  <si>
    <t xml:space="preserve">H.  Evaluation        (Consultant daily rate CNS maximum $750/day) </t>
  </si>
  <si>
    <t>% of FTE Time Spent on Program</t>
  </si>
  <si>
    <t>C.1.  Staff Travel (includes CV Sponsored Meetings)</t>
  </si>
  <si>
    <t>E.  Supplies (Includes Member Service Gear) (List any single item above $1,000 or more)</t>
  </si>
  <si>
    <t>B.  Personnel Fringe Benefits  (use % of Personnel Exp. and list benefit items if over 30%)</t>
  </si>
  <si>
    <t>Reduced PT 675 hours</t>
  </si>
  <si>
    <t>Type (Private, Federal, State/Local Gov.)</t>
  </si>
  <si>
    <t>PreContract Costs (Subject to CV and CNCS approval. Dollars are inclusive of budget above.)</t>
  </si>
  <si>
    <t>Cost Categories</t>
  </si>
  <si>
    <t xml:space="preserve">B.  Personnel Fringe Benefits  </t>
  </si>
  <si>
    <t>E.  Supplies</t>
  </si>
  <si>
    <t xml:space="preserve">F.  Contractual and Consultant Services </t>
  </si>
  <si>
    <t>Totals</t>
  </si>
  <si>
    <t>C.1. Staff Travel</t>
  </si>
  <si>
    <t>2014-2015 CALIFORNIA AMERICORPS APPLICATION</t>
  </si>
  <si>
    <t>F.  Contractual and Consultant Services</t>
  </si>
  <si>
    <t>A.1  Grantee Administrative Costs (CNCS provided: (Total of CNCS Section I +Section II)* .0526*.60) (Grantee Match:  Up to 10% Match allowed without approved Indirect Cost Rate)</t>
  </si>
  <si>
    <t>A.2  CV's Share of Administrative Costs ( (Total of CNCS Section I +Section II) * .0526*.40)</t>
  </si>
  <si>
    <t>2015-2016 CALIFORNIA AMERICORPS APPLICATION</t>
  </si>
  <si>
    <t>Total of CNCS Share of Sections I and II* .0526 * 0</t>
  </si>
  <si>
    <t>(H) Total of CNCS Share of Sections I and II* .0526 for CNCS; (G) 10% of Total Program Costs (Sec. I and II of Column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</si>
</sst>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_);_(* \(#,##0.000\);_(* &quot;-&quot;??_);_(@_)"/>
  </numFmts>
  <fonts count="23">
    <font>
      <sz val="10"/>
      <name val="Palatino"/>
    </font>
    <font>
      <b/>
      <sz val="10"/>
      <name val="Palatino"/>
    </font>
    <font>
      <sz val="10"/>
      <name val="Palatino"/>
    </font>
    <font>
      <sz val="10"/>
      <name val="Geneva"/>
    </font>
    <font>
      <b/>
      <sz val="10"/>
      <name val="Times"/>
    </font>
    <font>
      <sz val="10"/>
      <name val="Times"/>
    </font>
    <font>
      <b/>
      <sz val="14"/>
      <name val="Times"/>
    </font>
    <font>
      <sz val="10"/>
      <name val="Times"/>
      <family val="1"/>
    </font>
    <font>
      <b/>
      <sz val="9"/>
      <name val="Times"/>
    </font>
    <font>
      <sz val="9"/>
      <name val="Times"/>
    </font>
    <font>
      <sz val="9"/>
      <name val="Times"/>
      <family val="1"/>
    </font>
    <font>
      <u/>
      <sz val="9"/>
      <name val="Times"/>
    </font>
    <font>
      <u/>
      <sz val="9"/>
      <name val="Times"/>
      <family val="1"/>
    </font>
    <font>
      <sz val="8"/>
      <name val="Times"/>
      <family val="1"/>
    </font>
    <font>
      <sz val="9"/>
      <color indexed="8"/>
      <name val="Times"/>
    </font>
    <font>
      <b/>
      <sz val="10"/>
      <color indexed="10"/>
      <name val="Times"/>
    </font>
    <font>
      <sz val="9"/>
      <name val="Times New Roman"/>
      <family val="1"/>
    </font>
    <font>
      <b/>
      <sz val="10"/>
      <name val="Times"/>
      <family val="1"/>
    </font>
    <font>
      <b/>
      <sz val="9"/>
      <name val="Times"/>
      <family val="1"/>
    </font>
    <font>
      <sz val="8"/>
      <name val="Times"/>
    </font>
    <font>
      <sz val="8"/>
      <name val="Palatino"/>
    </font>
    <font>
      <b/>
      <sz val="13"/>
      <name val="Times"/>
      <family val="1"/>
    </font>
    <font>
      <b/>
      <sz val="12"/>
      <name val="Time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44">
    <xf numFmtId="0" fontId="0" fillId="0" borderId="0" xfId="0"/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right"/>
    </xf>
    <xf numFmtId="0" fontId="5" fillId="0" borderId="0" xfId="4" applyFont="1" applyAlignment="1">
      <alignment vertical="center"/>
    </xf>
    <xf numFmtId="0" fontId="5" fillId="0" borderId="0" xfId="4" applyFont="1" applyBorder="1" applyAlignment="1">
      <alignment vertical="center" wrapText="1"/>
    </xf>
    <xf numFmtId="0" fontId="5" fillId="0" borderId="0" xfId="4" applyFont="1" applyAlignment="1">
      <alignment vertical="center" wrapText="1"/>
    </xf>
    <xf numFmtId="0" fontId="5" fillId="0" borderId="0" xfId="4" applyFont="1" applyAlignment="1"/>
    <xf numFmtId="0" fontId="4" fillId="0" borderId="0" xfId="4" applyFont="1" applyAlignment="1"/>
    <xf numFmtId="0" fontId="5" fillId="0" borderId="0" xfId="4" applyFont="1" applyAlignment="1">
      <alignment wrapText="1"/>
    </xf>
    <xf numFmtId="0" fontId="9" fillId="0" borderId="0" xfId="4" applyFont="1" applyAlignment="1"/>
    <xf numFmtId="0" fontId="9" fillId="0" borderId="0" xfId="4" applyFont="1" applyAlignment="1">
      <alignment wrapText="1"/>
    </xf>
    <xf numFmtId="0" fontId="8" fillId="0" borderId="0" xfId="4" applyFont="1" applyAlignment="1"/>
    <xf numFmtId="164" fontId="9" fillId="0" borderId="0" xfId="4" applyNumberFormat="1" applyFont="1" applyAlignment="1"/>
    <xf numFmtId="164" fontId="9" fillId="0" borderId="0" xfId="3" applyNumberFormat="1" applyFont="1" applyAlignment="1"/>
    <xf numFmtId="164" fontId="4" fillId="0" borderId="0" xfId="4" applyNumberFormat="1" applyFont="1" applyAlignment="1"/>
    <xf numFmtId="0" fontId="9" fillId="0" borderId="0" xfId="4" applyFont="1" applyBorder="1" applyAlignment="1">
      <alignment wrapText="1"/>
    </xf>
    <xf numFmtId="164" fontId="8" fillId="0" borderId="0" xfId="4" applyNumberFormat="1" applyFont="1" applyAlignment="1"/>
    <xf numFmtId="0" fontId="11" fillId="0" borderId="0" xfId="4" applyFont="1" applyAlignment="1">
      <alignment wrapText="1"/>
    </xf>
    <xf numFmtId="164" fontId="9" fillId="0" borderId="0" xfId="4" applyNumberFormat="1" applyFont="1" applyFill="1" applyAlignment="1"/>
    <xf numFmtId="164" fontId="0" fillId="0" borderId="0" xfId="0" applyNumberFormat="1"/>
    <xf numFmtId="165" fontId="9" fillId="0" borderId="0" xfId="4" applyNumberFormat="1" applyFont="1" applyAlignment="1"/>
    <xf numFmtId="165" fontId="9" fillId="0" borderId="0" xfId="3" applyNumberFormat="1" applyFont="1" applyAlignment="1"/>
    <xf numFmtId="165" fontId="4" fillId="0" borderId="0" xfId="4" applyNumberFormat="1" applyFont="1" applyAlignment="1"/>
    <xf numFmtId="165" fontId="4" fillId="0" borderId="0" xfId="3" applyNumberFormat="1" applyFont="1" applyAlignment="1"/>
    <xf numFmtId="0" fontId="9" fillId="0" borderId="0" xfId="4" applyFont="1"/>
    <xf numFmtId="0" fontId="9" fillId="0" borderId="0" xfId="4" applyFont="1" applyBorder="1"/>
    <xf numFmtId="164" fontId="9" fillId="0" borderId="0" xfId="4" applyNumberFormat="1" applyFont="1" applyBorder="1" applyAlignment="1"/>
    <xf numFmtId="0" fontId="14" fillId="0" borderId="0" xfId="4" applyFont="1" applyProtection="1"/>
    <xf numFmtId="3" fontId="9" fillId="0" borderId="0" xfId="4" applyNumberFormat="1" applyFont="1" applyAlignment="1"/>
    <xf numFmtId="0" fontId="8" fillId="0" borderId="0" xfId="4" applyFont="1" applyAlignment="1">
      <alignment horizontal="center"/>
    </xf>
    <xf numFmtId="164" fontId="5" fillId="0" borderId="0" xfId="4" applyNumberFormat="1" applyFont="1" applyAlignment="1"/>
    <xf numFmtId="0" fontId="9" fillId="0" borderId="0" xfId="4" quotePrefix="1" applyFont="1" applyAlignment="1">
      <alignment horizontal="center"/>
    </xf>
    <xf numFmtId="164" fontId="9" fillId="0" borderId="0" xfId="4" quotePrefix="1" applyNumberFormat="1" applyFont="1" applyAlignment="1">
      <alignment horizontal="center"/>
    </xf>
    <xf numFmtId="0" fontId="9" fillId="0" borderId="0" xfId="4" applyFont="1" applyAlignment="1">
      <alignment horizontal="left" wrapText="1" indent="1"/>
    </xf>
    <xf numFmtId="164" fontId="9" fillId="0" borderId="0" xfId="3" applyNumberFormat="1" applyFont="1" applyAlignment="1">
      <alignment horizontal="right"/>
    </xf>
    <xf numFmtId="164" fontId="9" fillId="0" borderId="1" xfId="4" applyNumberFormat="1" applyFont="1" applyBorder="1" applyAlignment="1">
      <alignment horizontal="right"/>
    </xf>
    <xf numFmtId="0" fontId="15" fillId="0" borderId="0" xfId="4" applyFont="1" applyAlignment="1"/>
    <xf numFmtId="164" fontId="5" fillId="0" borderId="0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0" fontId="5" fillId="0" borderId="2" xfId="4" applyFont="1" applyBorder="1" applyAlignment="1"/>
    <xf numFmtId="0" fontId="5" fillId="0" borderId="2" xfId="4" applyFont="1" applyBorder="1" applyAlignment="1">
      <alignment vertical="center"/>
    </xf>
    <xf numFmtId="0" fontId="4" fillId="0" borderId="3" xfId="4" applyFont="1" applyBorder="1" applyAlignment="1"/>
    <xf numFmtId="0" fontId="4" fillId="0" borderId="3" xfId="4" applyFont="1" applyBorder="1" applyAlignment="1">
      <alignment wrapText="1"/>
    </xf>
    <xf numFmtId="164" fontId="5" fillId="0" borderId="0" xfId="4" applyNumberFormat="1" applyFont="1" applyAlignment="1">
      <alignment horizontal="right"/>
    </xf>
    <xf numFmtId="164" fontId="5" fillId="0" borderId="2" xfId="4" applyNumberFormat="1" applyFont="1" applyBorder="1" applyAlignment="1"/>
    <xf numFmtId="164" fontId="4" fillId="0" borderId="3" xfId="4" applyNumberFormat="1" applyFont="1" applyBorder="1" applyAlignment="1">
      <alignment horizontal="right"/>
    </xf>
    <xf numFmtId="42" fontId="5" fillId="0" borderId="0" xfId="4" applyNumberFormat="1" applyFont="1" applyAlignment="1">
      <alignment wrapText="1"/>
    </xf>
    <xf numFmtId="0" fontId="9" fillId="0" borderId="0" xfId="4" applyFont="1" applyFill="1" applyAlignment="1"/>
    <xf numFmtId="165" fontId="9" fillId="0" borderId="0" xfId="4" applyNumberFormat="1" applyFont="1" applyFill="1" applyAlignment="1"/>
    <xf numFmtId="6" fontId="9" fillId="0" borderId="0" xfId="4" applyNumberFormat="1" applyFont="1" applyAlignment="1"/>
    <xf numFmtId="165" fontId="9" fillId="0" borderId="0" xfId="2" applyNumberFormat="1" applyFont="1" applyAlignment="1"/>
    <xf numFmtId="0" fontId="21" fillId="0" borderId="0" xfId="4" applyFont="1" applyAlignment="1" applyProtection="1">
      <alignment horizontal="center" vertical="center"/>
    </xf>
    <xf numFmtId="0" fontId="5" fillId="0" borderId="0" xfId="4" applyFont="1" applyAlignment="1" applyProtection="1">
      <alignment vertical="center"/>
    </xf>
    <xf numFmtId="0" fontId="4" fillId="2" borderId="0" xfId="4" applyFont="1" applyFill="1" applyAlignment="1" applyProtection="1"/>
    <xf numFmtId="0" fontId="6" fillId="2" borderId="0" xfId="4" applyFont="1" applyFill="1" applyAlignment="1" applyProtection="1">
      <alignment horizontal="center" vertical="center"/>
    </xf>
    <xf numFmtId="0" fontId="5" fillId="2" borderId="0" xfId="4" applyFont="1" applyFill="1" applyBorder="1" applyAlignment="1" applyProtection="1">
      <alignment horizontal="left" vertical="center"/>
    </xf>
    <xf numFmtId="0" fontId="5" fillId="2" borderId="0" xfId="4" applyFont="1" applyFill="1" applyAlignment="1" applyProtection="1">
      <alignment vertical="center" wrapText="1"/>
    </xf>
    <xf numFmtId="0" fontId="5" fillId="2" borderId="0" xfId="4" applyFont="1" applyFill="1" applyAlignment="1" applyProtection="1"/>
    <xf numFmtId="0" fontId="7" fillId="2" borderId="0" xfId="4" applyFont="1" applyFill="1" applyAlignment="1" applyProtection="1"/>
    <xf numFmtId="0" fontId="7" fillId="0" borderId="0" xfId="4" applyFont="1" applyAlignment="1" applyProtection="1"/>
    <xf numFmtId="0" fontId="7" fillId="0" borderId="0" xfId="4" applyFont="1" applyAlignment="1" applyProtection="1">
      <alignment horizontal="center" wrapText="1"/>
    </xf>
    <xf numFmtId="42" fontId="7" fillId="0" borderId="0" xfId="2" applyNumberFormat="1" applyFont="1" applyAlignment="1" applyProtection="1">
      <alignment wrapText="1"/>
    </xf>
    <xf numFmtId="42" fontId="10" fillId="0" borderId="0" xfId="2" applyNumberFormat="1" applyFont="1" applyAlignment="1" applyProtection="1">
      <alignment wrapText="1"/>
    </xf>
    <xf numFmtId="42" fontId="18" fillId="0" borderId="3" xfId="2" applyNumberFormat="1" applyFont="1" applyFill="1" applyBorder="1" applyAlignment="1" applyProtection="1">
      <alignment wrapText="1"/>
    </xf>
    <xf numFmtId="0" fontId="10" fillId="0" borderId="0" xfId="4" applyFont="1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42" fontId="9" fillId="2" borderId="3" xfId="4" applyNumberFormat="1" applyFont="1" applyFill="1" applyBorder="1" applyAlignment="1" applyProtection="1">
      <alignment wrapText="1"/>
    </xf>
    <xf numFmtId="42" fontId="9" fillId="2" borderId="4" xfId="4" applyNumberFormat="1" applyFont="1" applyFill="1" applyBorder="1" applyAlignment="1" applyProtection="1">
      <alignment wrapText="1"/>
    </xf>
    <xf numFmtId="0" fontId="8" fillId="0" borderId="0" xfId="4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42" fontId="9" fillId="0" borderId="0" xfId="4" applyNumberFormat="1" applyFont="1" applyFill="1" applyAlignment="1" applyProtection="1">
      <alignment wrapText="1"/>
    </xf>
    <xf numFmtId="0" fontId="10" fillId="0" borderId="0" xfId="4" applyFont="1" applyBorder="1" applyAlignment="1" applyProtection="1">
      <alignment horizontal="center" wrapText="1"/>
    </xf>
    <xf numFmtId="10" fontId="9" fillId="0" borderId="0" xfId="4" applyNumberFormat="1" applyFont="1" applyAlignment="1" applyProtection="1">
      <alignment wrapText="1"/>
    </xf>
    <xf numFmtId="164" fontId="9" fillId="0" borderId="0" xfId="4" applyNumberFormat="1" applyFont="1" applyAlignment="1" applyProtection="1">
      <alignment horizontal="right"/>
    </xf>
    <xf numFmtId="0" fontId="9" fillId="0" borderId="0" xfId="4" applyFont="1" applyAlignment="1" applyProtection="1"/>
    <xf numFmtId="165" fontId="5" fillId="0" borderId="0" xfId="2" applyNumberFormat="1" applyFont="1" applyAlignment="1" applyProtection="1">
      <alignment wrapText="1"/>
    </xf>
    <xf numFmtId="166" fontId="5" fillId="0" borderId="0" xfId="1" applyNumberFormat="1" applyFont="1" applyAlignment="1" applyProtection="1">
      <alignment wrapText="1"/>
    </xf>
    <xf numFmtId="0" fontId="9" fillId="0" borderId="5" xfId="4" applyFont="1" applyBorder="1" applyAlignment="1" applyProtection="1"/>
    <xf numFmtId="165" fontId="9" fillId="0" borderId="6" xfId="2" applyNumberFormat="1" applyFont="1" applyBorder="1" applyAlignment="1" applyProtection="1">
      <alignment wrapText="1"/>
    </xf>
    <xf numFmtId="42" fontId="9" fillId="0" borderId="6" xfId="4" applyNumberFormat="1" applyFont="1" applyBorder="1" applyAlignment="1" applyProtection="1">
      <alignment wrapText="1"/>
    </xf>
    <xf numFmtId="42" fontId="9" fillId="0" borderId="0" xfId="4" applyNumberFormat="1" applyFont="1" applyAlignment="1" applyProtection="1">
      <alignment wrapText="1"/>
    </xf>
    <xf numFmtId="42" fontId="9" fillId="0" borderId="0" xfId="4" applyNumberFormat="1" applyFont="1" applyBorder="1" applyAlignment="1" applyProtection="1">
      <alignment wrapText="1"/>
    </xf>
    <xf numFmtId="42" fontId="18" fillId="2" borderId="6" xfId="4" applyNumberFormat="1" applyFont="1" applyFill="1" applyBorder="1" applyAlignment="1" applyProtection="1">
      <alignment wrapText="1"/>
    </xf>
    <xf numFmtId="42" fontId="18" fillId="2" borderId="3" xfId="4" applyNumberFormat="1" applyFont="1" applyFill="1" applyBorder="1" applyAlignment="1" applyProtection="1"/>
    <xf numFmtId="42" fontId="18" fillId="2" borderId="4" xfId="4" applyNumberFormat="1" applyFont="1" applyFill="1" applyBorder="1" applyAlignment="1" applyProtection="1"/>
    <xf numFmtId="0" fontId="8" fillId="0" borderId="0" xfId="4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42" fontId="9" fillId="0" borderId="0" xfId="4" applyNumberFormat="1" applyFont="1" applyFill="1" applyBorder="1" applyAlignment="1" applyProtection="1"/>
    <xf numFmtId="42" fontId="9" fillId="2" borderId="7" xfId="4" applyNumberFormat="1" applyFont="1" applyFill="1" applyBorder="1" applyAlignment="1" applyProtection="1"/>
    <xf numFmtId="42" fontId="9" fillId="0" borderId="0" xfId="4" applyNumberFormat="1" applyFont="1" applyAlignment="1" applyProtection="1"/>
    <xf numFmtId="42" fontId="13" fillId="0" borderId="0" xfId="4" applyNumberFormat="1" applyFont="1" applyAlignment="1" applyProtection="1">
      <alignment horizontal="left"/>
    </xf>
    <xf numFmtId="10" fontId="12" fillId="0" borderId="0" xfId="4" applyNumberFormat="1" applyFont="1" applyAlignment="1" applyProtection="1"/>
    <xf numFmtId="0" fontId="4" fillId="0" borderId="0" xfId="4" applyFont="1" applyAlignment="1" applyProtection="1">
      <protection locked="0"/>
    </xf>
    <xf numFmtId="165" fontId="4" fillId="0" borderId="0" xfId="2" applyNumberFormat="1" applyFont="1" applyAlignment="1" applyProtection="1">
      <protection locked="0"/>
    </xf>
    <xf numFmtId="0" fontId="5" fillId="0" borderId="0" xfId="4" applyFont="1" applyFill="1" applyAlignment="1" applyProtection="1"/>
    <xf numFmtId="0" fontId="7" fillId="0" borderId="0" xfId="4" applyFont="1" applyFill="1" applyAlignment="1" applyProtection="1"/>
    <xf numFmtId="0" fontId="5" fillId="2" borderId="0" xfId="4" applyFont="1" applyFill="1" applyAlignment="1" applyProtection="1">
      <alignment horizontal="center"/>
    </xf>
    <xf numFmtId="0" fontId="7" fillId="2" borderId="0" xfId="4" applyFont="1" applyFill="1" applyAlignment="1" applyProtection="1">
      <alignment horizontal="center" wrapText="1"/>
    </xf>
    <xf numFmtId="0" fontId="9" fillId="0" borderId="0" xfId="4" applyFont="1" applyFill="1" applyAlignment="1" applyProtection="1">
      <alignment wrapText="1"/>
    </xf>
    <xf numFmtId="43" fontId="5" fillId="0" borderId="0" xfId="1" applyFont="1" applyFill="1" applyAlignment="1" applyProtection="1"/>
    <xf numFmtId="165" fontId="5" fillId="0" borderId="0" xfId="2" applyNumberFormat="1" applyFont="1" applyFill="1" applyAlignment="1" applyProtection="1"/>
    <xf numFmtId="9" fontId="5" fillId="0" borderId="0" xfId="5" applyFont="1" applyFill="1" applyAlignment="1" applyProtection="1">
      <alignment wrapText="1"/>
    </xf>
    <xf numFmtId="42" fontId="5" fillId="0" borderId="0" xfId="2" applyNumberFormat="1" applyFont="1" applyAlignment="1" applyProtection="1">
      <alignment wrapText="1"/>
    </xf>
    <xf numFmtId="42" fontId="9" fillId="0" borderId="0" xfId="2" applyNumberFormat="1" applyFont="1" applyFill="1" applyAlignment="1" applyProtection="1">
      <alignment wrapText="1"/>
    </xf>
    <xf numFmtId="42" fontId="9" fillId="0" borderId="0" xfId="2" applyNumberFormat="1" applyFont="1" applyAlignment="1" applyProtection="1">
      <alignment wrapText="1"/>
    </xf>
    <xf numFmtId="42" fontId="5" fillId="0" borderId="0" xfId="2" applyNumberFormat="1" applyFont="1" applyFill="1" applyAlignment="1" applyProtection="1">
      <alignment wrapText="1"/>
    </xf>
    <xf numFmtId="0" fontId="16" fillId="0" borderId="0" xfId="0" applyFont="1" applyFill="1" applyAlignment="1" applyProtection="1">
      <alignment wrapText="1"/>
    </xf>
    <xf numFmtId="42" fontId="5" fillId="0" borderId="7" xfId="2" applyNumberFormat="1" applyFont="1" applyBorder="1" applyAlignment="1" applyProtection="1">
      <alignment wrapText="1"/>
    </xf>
    <xf numFmtId="42" fontId="9" fillId="0" borderId="7" xfId="2" applyNumberFormat="1" applyFont="1" applyFill="1" applyBorder="1" applyAlignment="1" applyProtection="1">
      <alignment wrapText="1"/>
    </xf>
    <xf numFmtId="42" fontId="9" fillId="0" borderId="7" xfId="2" applyNumberFormat="1" applyFont="1" applyBorder="1" applyAlignment="1" applyProtection="1">
      <alignment wrapText="1"/>
    </xf>
    <xf numFmtId="0" fontId="0" fillId="0" borderId="0" xfId="0" applyFill="1" applyAlignment="1" applyProtection="1"/>
    <xf numFmtId="42" fontId="8" fillId="0" borderId="0" xfId="2" applyNumberFormat="1" applyFont="1" applyAlignment="1" applyProtection="1">
      <alignment wrapText="1"/>
    </xf>
    <xf numFmtId="0" fontId="0" fillId="2" borderId="0" xfId="0" applyFill="1" applyAlignment="1" applyProtection="1">
      <alignment horizontal="center"/>
    </xf>
    <xf numFmtId="0" fontId="10" fillId="0" borderId="0" xfId="4" applyFont="1" applyFill="1" applyBorder="1" applyAlignment="1" applyProtection="1">
      <alignment horizontal="left" wrapText="1"/>
    </xf>
    <xf numFmtId="42" fontId="7" fillId="0" borderId="7" xfId="2" applyNumberFormat="1" applyFont="1" applyFill="1" applyBorder="1" applyAlignment="1" applyProtection="1">
      <alignment wrapText="1"/>
    </xf>
    <xf numFmtId="42" fontId="10" fillId="0" borderId="7" xfId="2" applyNumberFormat="1" applyFont="1" applyFill="1" applyBorder="1" applyAlignment="1" applyProtection="1">
      <alignment wrapText="1"/>
    </xf>
    <xf numFmtId="0" fontId="10" fillId="0" borderId="0" xfId="4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42" fontId="17" fillId="0" borderId="0" xfId="2" applyNumberFormat="1" applyFont="1" applyAlignment="1" applyProtection="1">
      <alignment wrapText="1"/>
    </xf>
    <xf numFmtId="42" fontId="10" fillId="0" borderId="0" xfId="2" applyNumberFormat="1" applyFont="1" applyFill="1" applyAlignment="1" applyProtection="1">
      <alignment wrapText="1"/>
    </xf>
    <xf numFmtId="42" fontId="5" fillId="0" borderId="7" xfId="2" applyNumberFormat="1" applyFont="1" applyFill="1" applyBorder="1" applyAlignment="1" applyProtection="1">
      <alignment wrapText="1"/>
    </xf>
    <xf numFmtId="42" fontId="10" fillId="0" borderId="7" xfId="2" applyNumberFormat="1" applyFont="1" applyBorder="1" applyAlignment="1" applyProtection="1">
      <alignment wrapText="1"/>
    </xf>
    <xf numFmtId="165" fontId="0" fillId="0" borderId="0" xfId="2" applyNumberFormat="1" applyFont="1" applyAlignment="1" applyProtection="1">
      <alignment wrapText="1"/>
    </xf>
    <xf numFmtId="165" fontId="0" fillId="0" borderId="0" xfId="2" applyNumberFormat="1" applyFont="1" applyAlignment="1" applyProtection="1">
      <alignment horizontal="right" wrapText="1"/>
    </xf>
    <xf numFmtId="0" fontId="4" fillId="0" borderId="0" xfId="4" applyFont="1" applyFill="1" applyAlignment="1" applyProtection="1"/>
    <xf numFmtId="0" fontId="9" fillId="0" borderId="0" xfId="4" applyFont="1" applyAlignment="1" applyProtection="1">
      <alignment wrapText="1"/>
    </xf>
    <xf numFmtId="0" fontId="9" fillId="0" borderId="0" xfId="4" applyFont="1" applyBorder="1" applyAlignment="1" applyProtection="1">
      <alignment wrapText="1"/>
    </xf>
    <xf numFmtId="0" fontId="9" fillId="0" borderId="5" xfId="4" applyFont="1" applyBorder="1" applyAlignment="1" applyProtection="1">
      <alignment horizontal="right"/>
    </xf>
    <xf numFmtId="165" fontId="18" fillId="0" borderId="6" xfId="2" applyNumberFormat="1" applyFont="1" applyBorder="1" applyAlignment="1" applyProtection="1">
      <alignment wrapText="1"/>
    </xf>
    <xf numFmtId="42" fontId="18" fillId="0" borderId="6" xfId="4" applyNumberFormat="1" applyFont="1" applyBorder="1" applyAlignment="1" applyProtection="1">
      <alignment wrapText="1"/>
    </xf>
    <xf numFmtId="42" fontId="18" fillId="0" borderId="0" xfId="2" applyNumberFormat="1" applyFont="1" applyAlignment="1" applyProtection="1">
      <alignment wrapText="1"/>
    </xf>
    <xf numFmtId="2" fontId="9" fillId="0" borderId="0" xfId="4" applyNumberFormat="1" applyFont="1" applyBorder="1" applyAlignment="1" applyProtection="1">
      <alignment wrapText="1"/>
    </xf>
    <xf numFmtId="42" fontId="17" fillId="0" borderId="0" xfId="2" applyNumberFormat="1" applyFont="1" applyBorder="1" applyAlignment="1" applyProtection="1">
      <alignment wrapText="1"/>
    </xf>
    <xf numFmtId="42" fontId="11" fillId="2" borderId="6" xfId="4" applyNumberFormat="1" applyFont="1" applyFill="1" applyBorder="1" applyAlignment="1" applyProtection="1">
      <alignment wrapText="1"/>
    </xf>
    <xf numFmtId="42" fontId="7" fillId="0" borderId="0" xfId="2" applyNumberFormat="1" applyFont="1" applyBorder="1" applyAlignment="1" applyProtection="1">
      <alignment wrapText="1"/>
    </xf>
    <xf numFmtId="0" fontId="0" fillId="2" borderId="0" xfId="0" applyFill="1" applyAlignment="1" applyProtection="1">
      <alignment horizontal="center" wrapText="1"/>
    </xf>
    <xf numFmtId="0" fontId="0" fillId="0" borderId="0" xfId="0" applyFill="1" applyAlignment="1" applyProtection="1">
      <alignment horizontal="left" wrapText="1"/>
    </xf>
    <xf numFmtId="42" fontId="9" fillId="0" borderId="0" xfId="4" applyNumberFormat="1" applyFont="1" applyFill="1" applyAlignment="1" applyProtection="1"/>
    <xf numFmtId="42" fontId="13" fillId="0" borderId="0" xfId="4" applyNumberFormat="1" applyFont="1" applyFill="1" applyAlignment="1" applyProtection="1">
      <alignment horizontal="left"/>
    </xf>
    <xf numFmtId="0" fontId="9" fillId="2" borderId="6" xfId="4" applyFont="1" applyFill="1" applyBorder="1" applyAlignment="1" applyProtection="1"/>
    <xf numFmtId="0" fontId="9" fillId="2" borderId="8" xfId="4" applyFont="1" applyFill="1" applyBorder="1" applyAlignment="1" applyProtection="1"/>
    <xf numFmtId="0" fontId="9" fillId="0" borderId="9" xfId="4" applyFont="1" applyBorder="1" applyAlignment="1" applyProtection="1"/>
    <xf numFmtId="0" fontId="9" fillId="0" borderId="9" xfId="4" applyFont="1" applyBorder="1" applyAlignment="1" applyProtection="1">
      <alignment horizontal="center" wrapText="1"/>
    </xf>
    <xf numFmtId="0" fontId="9" fillId="0" borderId="9" xfId="4" applyFont="1" applyFill="1" applyBorder="1" applyAlignment="1" applyProtection="1"/>
    <xf numFmtId="42" fontId="5" fillId="0" borderId="9" xfId="2" applyNumberFormat="1" applyFont="1" applyFill="1" applyBorder="1" applyAlignment="1" applyProtection="1">
      <alignment wrapText="1"/>
    </xf>
    <xf numFmtId="42" fontId="9" fillId="0" borderId="9" xfId="4" applyNumberFormat="1" applyFont="1" applyFill="1" applyBorder="1" applyAlignment="1" applyProtection="1"/>
    <xf numFmtId="42" fontId="5" fillId="0" borderId="7" xfId="2" applyNumberFormat="1" applyFont="1" applyBorder="1" applyAlignment="1" applyProtection="1">
      <alignment horizontal="center" wrapText="1"/>
    </xf>
    <xf numFmtId="0" fontId="8" fillId="0" borderId="0" xfId="4" applyFont="1" applyAlignment="1" applyProtection="1"/>
    <xf numFmtId="2" fontId="18" fillId="0" borderId="10" xfId="4" applyNumberFormat="1" applyFont="1" applyBorder="1" applyAlignment="1" applyProtection="1">
      <alignment wrapText="1"/>
    </xf>
    <xf numFmtId="2" fontId="8" fillId="0" borderId="0" xfId="4" applyNumberFormat="1" applyFont="1" applyBorder="1" applyAlignment="1" applyProtection="1">
      <alignment wrapText="1"/>
    </xf>
    <xf numFmtId="165" fontId="9" fillId="0" borderId="0" xfId="2" applyNumberFormat="1" applyFont="1" applyBorder="1" applyAlignment="1" applyProtection="1">
      <alignment wrapText="1"/>
    </xf>
    <xf numFmtId="2" fontId="18" fillId="0" borderId="0" xfId="4" applyNumberFormat="1" applyFont="1" applyBorder="1" applyAlignment="1" applyProtection="1">
      <alignment wrapText="1"/>
    </xf>
    <xf numFmtId="2" fontId="8" fillId="0" borderId="10" xfId="4" applyNumberFormat="1" applyFont="1" applyBorder="1" applyAlignment="1" applyProtection="1">
      <alignment wrapText="1"/>
    </xf>
    <xf numFmtId="167" fontId="9" fillId="0" borderId="0" xfId="1" applyNumberFormat="1" applyFont="1" applyAlignment="1" applyProtection="1"/>
    <xf numFmtId="0" fontId="8" fillId="2" borderId="0" xfId="4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42" fontId="18" fillId="2" borderId="0" xfId="4" applyNumberFormat="1" applyFont="1" applyFill="1" applyBorder="1" applyAlignment="1" applyProtection="1">
      <alignment wrapText="1"/>
    </xf>
    <xf numFmtId="42" fontId="11" fillId="2" borderId="0" xfId="4" applyNumberFormat="1" applyFont="1" applyFill="1" applyBorder="1" applyAlignment="1" applyProtection="1">
      <alignment wrapText="1"/>
    </xf>
    <xf numFmtId="0" fontId="9" fillId="0" borderId="0" xfId="4" applyFont="1" applyBorder="1" applyAlignment="1" applyProtection="1"/>
    <xf numFmtId="0" fontId="4" fillId="0" borderId="0" xfId="4" applyFont="1" applyFill="1" applyBorder="1" applyAlignment="1" applyProtection="1">
      <alignment horizontal="right"/>
    </xf>
    <xf numFmtId="0" fontId="9" fillId="0" borderId="0" xfId="4" applyFont="1" applyFill="1" applyBorder="1" applyAlignment="1" applyProtection="1"/>
    <xf numFmtId="0" fontId="22" fillId="0" borderId="0" xfId="4" applyFont="1" applyFill="1" applyBorder="1" applyAlignment="1" applyProtection="1"/>
    <xf numFmtId="42" fontId="22" fillId="0" borderId="0" xfId="4" applyNumberFormat="1" applyFont="1" applyFill="1" applyBorder="1" applyAlignment="1" applyProtection="1">
      <alignment horizontal="right"/>
    </xf>
    <xf numFmtId="10" fontId="9" fillId="0" borderId="0" xfId="5" applyNumberFormat="1" applyFont="1" applyFill="1" applyBorder="1" applyAlignment="1" applyProtection="1"/>
    <xf numFmtId="0" fontId="9" fillId="2" borderId="11" xfId="4" applyFont="1" applyFill="1" applyBorder="1" applyAlignment="1" applyProtection="1"/>
    <xf numFmtId="0" fontId="22" fillId="2" borderId="12" xfId="4" applyFont="1" applyFill="1" applyBorder="1" applyAlignment="1" applyProtection="1"/>
    <xf numFmtId="42" fontId="22" fillId="2" borderId="12" xfId="4" applyNumberFormat="1" applyFont="1" applyFill="1" applyBorder="1" applyAlignment="1" applyProtection="1">
      <alignment horizontal="right"/>
    </xf>
    <xf numFmtId="10" fontId="9" fillId="2" borderId="12" xfId="5" applyNumberFormat="1" applyFont="1" applyFill="1" applyBorder="1" applyAlignment="1" applyProtection="1"/>
    <xf numFmtId="10" fontId="9" fillId="2" borderId="13" xfId="5" applyNumberFormat="1" applyFont="1" applyFill="1" applyBorder="1" applyAlignment="1" applyProtection="1"/>
    <xf numFmtId="42" fontId="18" fillId="0" borderId="0" xfId="4" applyNumberFormat="1" applyFont="1" applyFill="1" applyBorder="1" applyAlignment="1" applyProtection="1"/>
    <xf numFmtId="10" fontId="12" fillId="2" borderId="12" xfId="5" applyNumberFormat="1" applyFont="1" applyFill="1" applyBorder="1" applyAlignment="1" applyProtection="1"/>
    <xf numFmtId="10" fontId="12" fillId="2" borderId="13" xfId="5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10" fontId="12" fillId="0" borderId="0" xfId="5" applyNumberFormat="1" applyFont="1" applyFill="1" applyBorder="1" applyAlignment="1" applyProtection="1"/>
    <xf numFmtId="164" fontId="9" fillId="0" borderId="0" xfId="3" applyNumberFormat="1" applyFont="1" applyFill="1" applyAlignment="1"/>
    <xf numFmtId="42" fontId="7" fillId="0" borderId="0" xfId="2" applyNumberFormat="1" applyFont="1" applyFill="1" applyBorder="1" applyAlignment="1" applyProtection="1">
      <alignment wrapText="1"/>
    </xf>
    <xf numFmtId="42" fontId="10" fillId="0" borderId="0" xfId="2" applyNumberFormat="1" applyFont="1" applyFill="1" applyBorder="1" applyAlignment="1" applyProtection="1">
      <alignment wrapText="1"/>
    </xf>
    <xf numFmtId="42" fontId="5" fillId="0" borderId="0" xfId="2" applyNumberFormat="1" applyFont="1" applyBorder="1" applyAlignment="1" applyProtection="1">
      <alignment wrapText="1"/>
    </xf>
    <xf numFmtId="42" fontId="10" fillId="0" borderId="0" xfId="2" applyNumberFormat="1" applyFont="1" applyBorder="1" applyAlignment="1" applyProtection="1">
      <alignment wrapText="1"/>
    </xf>
    <xf numFmtId="5" fontId="9" fillId="0" borderId="0" xfId="4" applyNumberFormat="1" applyFont="1" applyAlignment="1" applyProtection="1"/>
    <xf numFmtId="0" fontId="9" fillId="0" borderId="14" xfId="4" applyFont="1" applyFill="1" applyBorder="1" applyAlignment="1" applyProtection="1"/>
    <xf numFmtId="0" fontId="9" fillId="0" borderId="9" xfId="4" applyFont="1" applyBorder="1" applyAlignment="1" applyProtection="1">
      <alignment wrapText="1"/>
    </xf>
    <xf numFmtId="0" fontId="9" fillId="0" borderId="9" xfId="4" applyFont="1" applyBorder="1" applyAlignment="1"/>
    <xf numFmtId="0" fontId="7" fillId="0" borderId="9" xfId="4" applyFont="1" applyBorder="1" applyAlignment="1" applyProtection="1">
      <alignment horizontal="center" wrapText="1"/>
    </xf>
    <xf numFmtId="0" fontId="5" fillId="0" borderId="9" xfId="4" applyFont="1" applyFill="1" applyBorder="1" applyAlignment="1" applyProtection="1"/>
    <xf numFmtId="0" fontId="21" fillId="0" borderId="0" xfId="4" applyFont="1" applyAlignment="1" applyProtection="1">
      <alignment horizontal="center" vertical="center"/>
    </xf>
    <xf numFmtId="0" fontId="21" fillId="3" borderId="0" xfId="4" applyFont="1" applyFill="1" applyAlignment="1" applyProtection="1">
      <alignment horizontal="center" vertical="center"/>
    </xf>
    <xf numFmtId="0" fontId="10" fillId="0" borderId="0" xfId="4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9" fillId="0" borderId="5" xfId="4" applyFont="1" applyBorder="1" applyAlignment="1" applyProtection="1"/>
    <xf numFmtId="0" fontId="0" fillId="0" borderId="0" xfId="0" applyAlignment="1" applyProtection="1"/>
    <xf numFmtId="0" fontId="10" fillId="0" borderId="0" xfId="4" applyFont="1" applyBorder="1" applyAlignment="1" applyProtection="1">
      <alignment horizontal="center" wrapText="1"/>
    </xf>
    <xf numFmtId="0" fontId="5" fillId="2" borderId="0" xfId="4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10" fillId="0" borderId="0" xfId="4" applyFont="1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0" fillId="2" borderId="0" xfId="0" applyFill="1" applyAlignment="1" applyProtection="1">
      <alignment horizontal="center"/>
    </xf>
    <xf numFmtId="0" fontId="8" fillId="2" borderId="14" xfId="4" applyFont="1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4" fillId="0" borderId="0" xfId="4" applyFont="1" applyFill="1" applyAlignment="1" applyProtection="1"/>
    <xf numFmtId="0" fontId="0" fillId="0" borderId="0" xfId="0" applyFill="1" applyAlignment="1" applyProtection="1"/>
    <xf numFmtId="165" fontId="0" fillId="0" borderId="0" xfId="2" applyNumberFormat="1" applyFont="1" applyAlignment="1" applyProtection="1">
      <alignment wrapText="1"/>
    </xf>
    <xf numFmtId="0" fontId="10" fillId="0" borderId="0" xfId="4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wrapText="1"/>
    </xf>
    <xf numFmtId="0" fontId="4" fillId="0" borderId="0" xfId="4" applyFon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4" fillId="2" borderId="15" xfId="4" applyFont="1" applyFill="1" applyBorder="1" applyAlignment="1" applyProtection="1">
      <alignment horizontal="right"/>
    </xf>
    <xf numFmtId="0" fontId="0" fillId="2" borderId="6" xfId="0" applyFill="1" applyBorder="1" applyAlignment="1" applyProtection="1">
      <alignment horizontal="right"/>
    </xf>
    <xf numFmtId="0" fontId="4" fillId="2" borderId="16" xfId="4" applyFont="1" applyFill="1" applyBorder="1" applyAlignment="1" applyProtection="1">
      <alignment horizontal="right"/>
    </xf>
    <xf numFmtId="0" fontId="0" fillId="2" borderId="7" xfId="0" applyFill="1" applyBorder="1" applyAlignment="1" applyProtection="1">
      <alignment horizontal="right"/>
    </xf>
    <xf numFmtId="0" fontId="0" fillId="0" borderId="0" xfId="0" applyAlignment="1" applyProtection="1">
      <alignment horizontal="left" wrapText="1"/>
    </xf>
    <xf numFmtId="0" fontId="4" fillId="0" borderId="0" xfId="4" applyFont="1" applyAlignment="1" applyProtection="1">
      <alignment horizontal="right" vertical="center"/>
    </xf>
    <xf numFmtId="0" fontId="0" fillId="0" borderId="0" xfId="0" applyAlignment="1" applyProtection="1">
      <alignment horizontal="left"/>
    </xf>
    <xf numFmtId="0" fontId="8" fillId="2" borderId="15" xfId="4" applyFont="1" applyFill="1" applyBorder="1" applyAlignment="1" applyProtection="1">
      <alignment horizontal="left"/>
    </xf>
    <xf numFmtId="0" fontId="0" fillId="2" borderId="6" xfId="0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right" wrapText="1"/>
    </xf>
    <xf numFmtId="0" fontId="0" fillId="0" borderId="0" xfId="0" applyFill="1" applyAlignment="1" applyProtection="1">
      <alignment horizontal="right" wrapText="1"/>
    </xf>
    <xf numFmtId="0" fontId="4" fillId="2" borderId="0" xfId="4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8" fillId="0" borderId="0" xfId="4" applyFont="1" applyFill="1" applyAlignment="1" applyProtection="1">
      <alignment horizontal="right"/>
    </xf>
    <xf numFmtId="0" fontId="9" fillId="0" borderId="9" xfId="4" applyFont="1" applyFill="1" applyBorder="1" applyAlignment="1" applyProtection="1">
      <alignment horizontal="center"/>
    </xf>
    <xf numFmtId="44" fontId="9" fillId="0" borderId="9" xfId="2" applyFont="1" applyFill="1" applyBorder="1" applyAlignment="1" applyProtection="1">
      <alignment horizontal="center"/>
    </xf>
    <xf numFmtId="0" fontId="9" fillId="0" borderId="9" xfId="4" applyFont="1" applyBorder="1" applyAlignment="1" applyProtection="1">
      <alignment horizontal="center"/>
    </xf>
    <xf numFmtId="0" fontId="13" fillId="0" borderId="14" xfId="4" applyFont="1" applyFill="1" applyBorder="1" applyAlignment="1" applyProtection="1">
      <alignment horizontal="left" wrapText="1"/>
    </xf>
    <xf numFmtId="0" fontId="13" fillId="0" borderId="3" xfId="4" applyFont="1" applyFill="1" applyBorder="1" applyAlignment="1" applyProtection="1">
      <alignment horizontal="left" wrapText="1"/>
    </xf>
    <xf numFmtId="0" fontId="9" fillId="0" borderId="14" xfId="4" applyFont="1" applyFill="1" applyBorder="1" applyAlignment="1" applyProtection="1">
      <alignment horizontal="left"/>
    </xf>
    <xf numFmtId="0" fontId="9" fillId="0" borderId="3" xfId="4" applyFont="1" applyFill="1" applyBorder="1" applyAlignment="1" applyProtection="1">
      <alignment horizontal="left"/>
    </xf>
    <xf numFmtId="44" fontId="9" fillId="0" borderId="14" xfId="2" applyFont="1" applyFill="1" applyBorder="1" applyAlignment="1" applyProtection="1">
      <alignment horizontal="center"/>
    </xf>
    <xf numFmtId="44" fontId="9" fillId="0" borderId="4" xfId="2" applyFont="1" applyFill="1" applyBorder="1" applyAlignment="1" applyProtection="1">
      <alignment horizontal="center"/>
    </xf>
    <xf numFmtId="0" fontId="9" fillId="0" borderId="0" xfId="4" applyFont="1" applyAlignment="1" applyProtection="1"/>
    <xf numFmtId="0" fontId="8" fillId="2" borderId="14" xfId="4" applyFont="1" applyFill="1" applyBorder="1" applyAlignment="1" applyProtection="1">
      <alignment horizontal="right"/>
    </xf>
    <xf numFmtId="0" fontId="0" fillId="2" borderId="3" xfId="0" applyFill="1" applyBorder="1" applyAlignment="1" applyProtection="1">
      <alignment horizontal="right"/>
    </xf>
    <xf numFmtId="0" fontId="8" fillId="0" borderId="14" xfId="4" applyFont="1" applyFill="1" applyBorder="1" applyAlignment="1" applyProtection="1">
      <alignment horizontal="right"/>
    </xf>
    <xf numFmtId="0" fontId="0" fillId="0" borderId="3" xfId="0" applyFill="1" applyBorder="1" applyAlignment="1" applyProtection="1"/>
    <xf numFmtId="0" fontId="0" fillId="0" borderId="0" xfId="0" applyAlignment="1" applyProtection="1">
      <alignment horizontal="left"/>
      <protection locked="0"/>
    </xf>
    <xf numFmtId="0" fontId="7" fillId="0" borderId="0" xfId="4" applyFont="1" applyAlignment="1" applyProtection="1">
      <alignment horizontal="center" wrapText="1"/>
    </xf>
    <xf numFmtId="9" fontId="5" fillId="0" borderId="0" xfId="5" applyFont="1" applyAlignment="1" applyProtection="1">
      <alignment horizontal="center" wrapText="1"/>
    </xf>
    <xf numFmtId="0" fontId="4" fillId="2" borderId="0" xfId="4" applyFont="1" applyFill="1" applyAlignment="1" applyProtection="1"/>
    <xf numFmtId="42" fontId="19" fillId="0" borderId="7" xfId="4" applyNumberFormat="1" applyFont="1" applyBorder="1" applyAlignment="1" applyProtection="1">
      <alignment horizontal="right"/>
    </xf>
    <xf numFmtId="0" fontId="20" fillId="0" borderId="7" xfId="0" applyFont="1" applyBorder="1" applyAlignment="1" applyProtection="1">
      <alignment horizontal="right"/>
    </xf>
    <xf numFmtId="42" fontId="22" fillId="2" borderId="11" xfId="4" applyNumberFormat="1" applyFont="1" applyFill="1" applyBorder="1" applyAlignment="1" applyProtection="1">
      <alignment horizontal="right"/>
    </xf>
    <xf numFmtId="0" fontId="0" fillId="2" borderId="12" xfId="0" applyFill="1" applyBorder="1" applyAlignment="1">
      <alignment horizontal="right"/>
    </xf>
    <xf numFmtId="0" fontId="4" fillId="2" borderId="14" xfId="4" applyFont="1" applyFill="1" applyBorder="1" applyAlignment="1" applyProtection="1">
      <alignment horizontal="right"/>
    </xf>
    <xf numFmtId="0" fontId="9" fillId="0" borderId="5" xfId="4" applyFont="1" applyBorder="1" applyAlignment="1" applyProtection="1">
      <alignment wrapText="1"/>
    </xf>
  </cellXfs>
  <cellStyles count="6">
    <cellStyle name="Comma" xfId="1" builtinId="3"/>
    <cellStyle name="Currency" xfId="2" builtinId="4"/>
    <cellStyle name="Currency_narrativecopy.xls" xfId="3"/>
    <cellStyle name="Normal" xfId="0" builtinId="0"/>
    <cellStyle name="Normal_narrativecopy.xls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tabSelected="1" view="pageBreakPreview" topLeftCell="A88" zoomScale="110" zoomScaleNormal="100" zoomScaleSheetLayoutView="110" workbookViewId="0">
      <selection activeCell="F105" sqref="F105"/>
    </sheetView>
  </sheetViews>
  <sheetFormatPr defaultColWidth="10.5" defaultRowHeight="12.75"/>
  <cols>
    <col min="1" max="1" width="38.1640625" style="3" customWidth="1"/>
    <col min="2" max="3" width="10" style="3" customWidth="1"/>
    <col min="4" max="4" width="11.1640625" style="5" customWidth="1"/>
    <col min="5" max="5" width="13.83203125" style="5" customWidth="1"/>
    <col min="6" max="7" width="11.6640625" style="38" customWidth="1"/>
    <col min="8" max="8" width="10.5" style="2" bestFit="1" customWidth="1"/>
    <col min="9" max="9" width="10.1640625" style="2" customWidth="1"/>
    <col min="10" max="10" width="9.33203125" customWidth="1"/>
    <col min="11" max="16384" width="10.5" style="3"/>
  </cols>
  <sheetData>
    <row r="1" spans="1:9" ht="16.5">
      <c r="A1" s="185" t="s">
        <v>106</v>
      </c>
      <c r="B1" s="185"/>
      <c r="C1" s="185"/>
      <c r="D1" s="185"/>
      <c r="E1" s="185"/>
      <c r="F1" s="185"/>
      <c r="G1" s="185"/>
    </row>
    <row r="2" spans="1:9" ht="16.5">
      <c r="A2" s="186" t="s">
        <v>81</v>
      </c>
      <c r="B2" s="186"/>
      <c r="C2" s="186"/>
      <c r="D2" s="186"/>
      <c r="E2" s="186"/>
      <c r="F2" s="186"/>
      <c r="G2" s="186"/>
    </row>
    <row r="3" spans="1:9">
      <c r="A3" s="52"/>
      <c r="B3" s="211" t="s">
        <v>72</v>
      </c>
      <c r="C3" s="211"/>
      <c r="D3" s="211"/>
      <c r="E3" s="212"/>
      <c r="F3" s="212"/>
      <c r="G3" s="212"/>
    </row>
    <row r="4" spans="1:9">
      <c r="A4" s="217" t="s">
        <v>24</v>
      </c>
      <c r="B4" s="218"/>
      <c r="C4" s="211" t="s">
        <v>73</v>
      </c>
      <c r="D4" s="211"/>
      <c r="E4" s="212"/>
      <c r="F4" s="212"/>
      <c r="G4" s="212"/>
    </row>
    <row r="5" spans="1:9" ht="12" customHeight="1">
      <c r="A5" s="53" t="s">
        <v>0</v>
      </c>
      <c r="B5" s="54"/>
      <c r="C5" s="54"/>
      <c r="D5" s="55"/>
      <c r="E5" s="56"/>
      <c r="F5" s="56"/>
      <c r="G5" s="56"/>
      <c r="H5" s="5"/>
      <c r="I5" s="5"/>
    </row>
    <row r="6" spans="1:9" s="6" customFormat="1">
      <c r="A6" s="57"/>
      <c r="B6" s="57"/>
      <c r="C6" s="58" t="s">
        <v>1</v>
      </c>
      <c r="D6" s="58" t="s">
        <v>2</v>
      </c>
      <c r="E6" s="58" t="s">
        <v>3</v>
      </c>
      <c r="F6" s="58" t="s">
        <v>4</v>
      </c>
      <c r="G6" s="58" t="s">
        <v>5</v>
      </c>
      <c r="H6" s="5"/>
      <c r="I6" s="5"/>
    </row>
    <row r="7" spans="1:9" s="6" customFormat="1">
      <c r="A7" s="94" t="s">
        <v>26</v>
      </c>
      <c r="B7" s="94"/>
      <c r="C7" s="95"/>
      <c r="D7" s="95"/>
      <c r="E7" s="95"/>
      <c r="F7" s="95"/>
      <c r="G7" s="95"/>
      <c r="H7" s="5"/>
      <c r="I7" s="5"/>
    </row>
    <row r="8" spans="1:9" s="6" customFormat="1" ht="51">
      <c r="A8" s="58" t="s">
        <v>27</v>
      </c>
      <c r="B8" s="96" t="s">
        <v>25</v>
      </c>
      <c r="C8" s="97" t="s">
        <v>6</v>
      </c>
      <c r="D8" s="97" t="s">
        <v>89</v>
      </c>
      <c r="E8" s="60" t="s">
        <v>33</v>
      </c>
      <c r="F8" s="60" t="s">
        <v>31</v>
      </c>
      <c r="G8" s="60" t="s">
        <v>32</v>
      </c>
      <c r="H8" s="5"/>
      <c r="I8" s="5"/>
    </row>
    <row r="9" spans="1:9" s="6" customFormat="1">
      <c r="A9" s="98"/>
      <c r="B9" s="99"/>
      <c r="C9" s="100"/>
      <c r="D9" s="101"/>
      <c r="E9" s="102">
        <v>0</v>
      </c>
      <c r="F9" s="103">
        <v>0</v>
      </c>
      <c r="G9" s="104">
        <f>E9-F9</f>
        <v>0</v>
      </c>
      <c r="H9" s="46"/>
      <c r="I9" s="8"/>
    </row>
    <row r="10" spans="1:9" s="6" customFormat="1">
      <c r="A10" s="98"/>
      <c r="B10" s="99"/>
      <c r="C10" s="100"/>
      <c r="D10" s="101"/>
      <c r="E10" s="102">
        <f>+B10*C10*D10</f>
        <v>0</v>
      </c>
      <c r="F10" s="103">
        <v>0</v>
      </c>
      <c r="G10" s="104">
        <f>E10-F10</f>
        <v>0</v>
      </c>
      <c r="H10" s="8"/>
      <c r="I10" s="8"/>
    </row>
    <row r="11" spans="1:9" s="6" customFormat="1">
      <c r="A11" s="98"/>
      <c r="B11" s="99"/>
      <c r="C11" s="100"/>
      <c r="D11" s="101"/>
      <c r="E11" s="102">
        <f>+B11*C11*D11</f>
        <v>0</v>
      </c>
      <c r="F11" s="103">
        <v>0</v>
      </c>
      <c r="G11" s="104">
        <f>E11-F11</f>
        <v>0</v>
      </c>
      <c r="H11" s="8"/>
      <c r="I11" s="8"/>
    </row>
    <row r="12" spans="1:9" s="6" customFormat="1">
      <c r="A12" s="98"/>
      <c r="B12" s="99"/>
      <c r="C12" s="100"/>
      <c r="D12" s="101"/>
      <c r="E12" s="105">
        <f>+B12*C12*D12</f>
        <v>0</v>
      </c>
      <c r="F12" s="103">
        <v>0</v>
      </c>
      <c r="G12" s="104">
        <f>E12-F12</f>
        <v>0</v>
      </c>
      <c r="H12" s="8"/>
      <c r="I12" s="8"/>
    </row>
    <row r="13" spans="1:9" s="9" customFormat="1">
      <c r="A13" s="106"/>
      <c r="B13" s="99"/>
      <c r="C13" s="100"/>
      <c r="D13" s="101"/>
      <c r="E13" s="107">
        <f>+B13*C13*D13</f>
        <v>0</v>
      </c>
      <c r="F13" s="108">
        <v>0</v>
      </c>
      <c r="G13" s="109">
        <f>E13-F13</f>
        <v>0</v>
      </c>
      <c r="H13" s="8"/>
      <c r="I13" s="8"/>
    </row>
    <row r="14" spans="1:9" s="11" customFormat="1">
      <c r="A14" s="219" t="s">
        <v>8</v>
      </c>
      <c r="B14" s="200"/>
      <c r="C14" s="200"/>
      <c r="D14" s="200"/>
      <c r="E14" s="111">
        <f>SUM(E9:E13)</f>
        <v>0</v>
      </c>
      <c r="F14" s="111">
        <f>SUM(F9:F13)</f>
        <v>0</v>
      </c>
      <c r="G14" s="111">
        <f>SUM(G9:G13)</f>
        <v>0</v>
      </c>
      <c r="H14" s="8"/>
      <c r="I14" s="8"/>
    </row>
    <row r="15" spans="1:9" s="11" customFormat="1">
      <c r="A15" s="94" t="s">
        <v>92</v>
      </c>
      <c r="B15" s="94"/>
      <c r="C15" s="95"/>
      <c r="D15" s="95"/>
      <c r="E15" s="95"/>
      <c r="F15" s="95"/>
      <c r="G15" s="95"/>
      <c r="H15" s="8"/>
      <c r="I15" s="8"/>
    </row>
    <row r="16" spans="1:9" s="11" customFormat="1" ht="12.75" customHeight="1">
      <c r="A16" s="58" t="s">
        <v>28</v>
      </c>
      <c r="B16" s="192" t="s">
        <v>29</v>
      </c>
      <c r="C16" s="196"/>
      <c r="D16" s="196"/>
      <c r="E16" s="60" t="s">
        <v>7</v>
      </c>
      <c r="F16" s="60" t="s">
        <v>31</v>
      </c>
      <c r="G16" s="60" t="s">
        <v>32</v>
      </c>
      <c r="H16" s="8"/>
      <c r="I16" s="8"/>
    </row>
    <row r="17" spans="1:9" s="11" customFormat="1" ht="12.75" customHeight="1">
      <c r="A17" s="113"/>
      <c r="B17" s="215"/>
      <c r="C17" s="216"/>
      <c r="D17" s="216"/>
      <c r="E17" s="175">
        <v>0</v>
      </c>
      <c r="F17" s="176">
        <v>0</v>
      </c>
      <c r="G17" s="176">
        <f>E17-F17</f>
        <v>0</v>
      </c>
      <c r="H17" s="8"/>
      <c r="I17" s="8"/>
    </row>
    <row r="18" spans="1:9" s="11" customFormat="1">
      <c r="A18" s="113"/>
      <c r="B18" s="215"/>
      <c r="C18" s="216"/>
      <c r="D18" s="216"/>
      <c r="E18" s="114"/>
      <c r="F18" s="115">
        <v>0</v>
      </c>
      <c r="G18" s="115">
        <f>E18-F18</f>
        <v>0</v>
      </c>
      <c r="H18" s="8"/>
      <c r="I18" s="8"/>
    </row>
    <row r="19" spans="1:9" s="11" customFormat="1">
      <c r="A19" s="64"/>
      <c r="B19" s="187" t="s">
        <v>30</v>
      </c>
      <c r="C19" s="188"/>
      <c r="D19" s="188"/>
      <c r="E19" s="118">
        <f>SUM(E17:E18)</f>
        <v>0</v>
      </c>
      <c r="F19" s="118">
        <f>SUM(F17:F18)</f>
        <v>0</v>
      </c>
      <c r="G19" s="118">
        <f>SUM(G17:G18)</f>
        <v>0</v>
      </c>
      <c r="H19" s="8"/>
      <c r="I19" s="8"/>
    </row>
    <row r="20" spans="1:9" s="11" customFormat="1">
      <c r="A20" s="64"/>
      <c r="B20" s="64"/>
      <c r="C20" s="65"/>
      <c r="D20" s="65"/>
      <c r="E20" s="102"/>
      <c r="F20" s="111"/>
      <c r="G20" s="111"/>
      <c r="H20" s="8"/>
      <c r="I20" s="8"/>
    </row>
    <row r="21" spans="1:9" s="11" customFormat="1">
      <c r="A21" s="94" t="s">
        <v>90</v>
      </c>
      <c r="B21" s="94"/>
      <c r="C21" s="95"/>
      <c r="D21" s="95"/>
      <c r="E21" s="95"/>
      <c r="F21" s="95"/>
      <c r="G21" s="95"/>
      <c r="H21" s="8"/>
      <c r="I21" s="8"/>
    </row>
    <row r="22" spans="1:9" s="11" customFormat="1" ht="25.5">
      <c r="A22" s="58" t="s">
        <v>28</v>
      </c>
      <c r="B22" s="192" t="s">
        <v>29</v>
      </c>
      <c r="C22" s="196"/>
      <c r="D22" s="196"/>
      <c r="E22" s="60" t="s">
        <v>7</v>
      </c>
      <c r="F22" s="60" t="s">
        <v>31</v>
      </c>
      <c r="G22" s="60" t="s">
        <v>32</v>
      </c>
      <c r="H22" s="8"/>
      <c r="I22" s="8"/>
    </row>
    <row r="23" spans="1:9" s="11" customFormat="1" ht="12.75" customHeight="1">
      <c r="A23" s="113"/>
      <c r="B23" s="202"/>
      <c r="C23" s="203"/>
      <c r="D23" s="203"/>
      <c r="E23" s="105"/>
      <c r="F23" s="119">
        <v>0</v>
      </c>
      <c r="G23" s="119">
        <v>0</v>
      </c>
      <c r="H23" s="8"/>
      <c r="I23" s="8"/>
    </row>
    <row r="24" spans="1:9" s="11" customFormat="1" ht="12.75" customHeight="1">
      <c r="A24" s="113"/>
      <c r="B24" s="202"/>
      <c r="C24" s="203"/>
      <c r="D24" s="203"/>
      <c r="E24" s="105"/>
      <c r="F24" s="119">
        <v>0</v>
      </c>
      <c r="G24" s="119">
        <f>E24-F24</f>
        <v>0</v>
      </c>
      <c r="H24" s="8"/>
      <c r="I24" s="8"/>
    </row>
    <row r="25" spans="1:9" s="11" customFormat="1" ht="12.75" customHeight="1">
      <c r="A25" s="113"/>
      <c r="B25" s="202"/>
      <c r="C25" s="203"/>
      <c r="D25" s="203"/>
      <c r="E25" s="120"/>
      <c r="F25" s="115">
        <v>0</v>
      </c>
      <c r="G25" s="115">
        <f>E25-F25</f>
        <v>0</v>
      </c>
      <c r="H25" s="8"/>
      <c r="I25" s="8"/>
    </row>
    <row r="26" spans="1:9" s="11" customFormat="1">
      <c r="A26" s="64"/>
      <c r="B26" s="187" t="s">
        <v>30</v>
      </c>
      <c r="C26" s="188"/>
      <c r="D26" s="188"/>
      <c r="E26" s="118">
        <f>SUM(E23:E25)</f>
        <v>0</v>
      </c>
      <c r="F26" s="118">
        <f>SUM(F23:F25)</f>
        <v>0</v>
      </c>
      <c r="G26" s="118">
        <f>SUM(G23:G25)</f>
        <v>0</v>
      </c>
      <c r="H26" s="8"/>
      <c r="I26" s="8"/>
    </row>
    <row r="27" spans="1:9" s="11" customFormat="1">
      <c r="A27" s="64"/>
      <c r="B27" s="116"/>
      <c r="C27" s="117"/>
      <c r="D27" s="117"/>
      <c r="E27" s="102"/>
      <c r="F27" s="111"/>
      <c r="G27" s="111"/>
      <c r="H27" s="8"/>
      <c r="I27" s="8"/>
    </row>
    <row r="28" spans="1:9" s="11" customFormat="1">
      <c r="A28" s="94" t="s">
        <v>10</v>
      </c>
      <c r="B28" s="94"/>
      <c r="C28" s="95"/>
      <c r="D28" s="95"/>
      <c r="E28" s="95"/>
      <c r="F28" s="95"/>
      <c r="G28" s="95"/>
      <c r="H28" s="8"/>
      <c r="I28" s="8"/>
    </row>
    <row r="29" spans="1:9" s="11" customFormat="1" ht="25.5">
      <c r="A29" s="58" t="s">
        <v>28</v>
      </c>
      <c r="B29" s="192" t="s">
        <v>29</v>
      </c>
      <c r="C29" s="196"/>
      <c r="D29" s="196"/>
      <c r="E29" s="60" t="s">
        <v>7</v>
      </c>
      <c r="F29" s="60" t="s">
        <v>31</v>
      </c>
      <c r="G29" s="60" t="s">
        <v>32</v>
      </c>
      <c r="H29" s="8"/>
      <c r="I29" s="8"/>
    </row>
    <row r="30" spans="1:9" s="11" customFormat="1" ht="13.5" customHeight="1">
      <c r="A30" s="64"/>
      <c r="B30" s="194"/>
      <c r="C30" s="195"/>
      <c r="D30" s="195"/>
      <c r="E30" s="177"/>
      <c r="F30" s="178">
        <v>0</v>
      </c>
      <c r="G30" s="178">
        <f>E30-F30</f>
        <v>0</v>
      </c>
      <c r="H30" s="8"/>
      <c r="I30" s="8"/>
    </row>
    <row r="31" spans="1:9" s="11" customFormat="1" ht="12.75" customHeight="1">
      <c r="A31" s="64"/>
      <c r="B31" s="194"/>
      <c r="C31" s="195"/>
      <c r="D31" s="195"/>
      <c r="E31" s="177"/>
      <c r="F31" s="178">
        <v>0</v>
      </c>
      <c r="G31" s="178">
        <f>E31-F31</f>
        <v>0</v>
      </c>
      <c r="H31" s="8"/>
      <c r="I31" s="8"/>
    </row>
    <row r="32" spans="1:9" s="11" customFormat="1" ht="12" customHeight="1">
      <c r="A32" s="64"/>
      <c r="B32" s="194"/>
      <c r="C32" s="195"/>
      <c r="D32" s="195"/>
      <c r="E32" s="107"/>
      <c r="F32" s="121">
        <v>0</v>
      </c>
      <c r="G32" s="121">
        <f>E32-F32</f>
        <v>0</v>
      </c>
      <c r="H32" s="8"/>
      <c r="I32" s="8"/>
    </row>
    <row r="33" spans="1:9" s="11" customFormat="1">
      <c r="A33" s="64"/>
      <c r="B33" s="187" t="s">
        <v>30</v>
      </c>
      <c r="C33" s="188"/>
      <c r="D33" s="188"/>
      <c r="E33" s="118">
        <f>SUM(E30:E32)</f>
        <v>0</v>
      </c>
      <c r="F33" s="118">
        <f>SUM(F30:F32)</f>
        <v>0</v>
      </c>
      <c r="G33" s="118">
        <f>SUM(G30:G32)</f>
        <v>0</v>
      </c>
      <c r="H33" s="8"/>
      <c r="I33" s="8"/>
    </row>
    <row r="34" spans="1:9" s="11" customFormat="1">
      <c r="A34" s="64"/>
      <c r="B34" s="64"/>
      <c r="C34" s="65"/>
      <c r="D34" s="65"/>
      <c r="E34" s="102"/>
      <c r="F34" s="111"/>
      <c r="G34" s="111"/>
      <c r="H34" s="8"/>
      <c r="I34" s="8"/>
    </row>
    <row r="35" spans="1:9" s="11" customFormat="1">
      <c r="A35" s="94" t="s">
        <v>78</v>
      </c>
      <c r="B35" s="94"/>
      <c r="C35" s="95"/>
      <c r="D35" s="95"/>
      <c r="E35" s="95"/>
      <c r="F35" s="95"/>
      <c r="G35" s="95"/>
      <c r="H35" s="8"/>
      <c r="I35" s="8"/>
    </row>
    <row r="36" spans="1:9" s="11" customFormat="1" ht="25.5">
      <c r="A36" s="58" t="s">
        <v>34</v>
      </c>
      <c r="B36" s="96" t="s">
        <v>25</v>
      </c>
      <c r="C36" s="196" t="s">
        <v>35</v>
      </c>
      <c r="D36" s="196"/>
      <c r="E36" s="60" t="s">
        <v>7</v>
      </c>
      <c r="F36" s="60" t="s">
        <v>31</v>
      </c>
      <c r="G36" s="60" t="s">
        <v>32</v>
      </c>
      <c r="H36" s="8"/>
      <c r="I36" s="8"/>
    </row>
    <row r="37" spans="1:9" s="11" customFormat="1">
      <c r="A37" s="64"/>
      <c r="B37" s="64"/>
      <c r="C37" s="201"/>
      <c r="D37" s="201"/>
      <c r="E37" s="107"/>
      <c r="F37" s="121">
        <v>0</v>
      </c>
      <c r="G37" s="121">
        <f>E37-F37</f>
        <v>0</v>
      </c>
      <c r="H37" s="8"/>
      <c r="I37" s="8"/>
    </row>
    <row r="38" spans="1:9" s="11" customFormat="1">
      <c r="A38" s="64"/>
      <c r="B38" s="187" t="s">
        <v>30</v>
      </c>
      <c r="C38" s="188"/>
      <c r="D38" s="188"/>
      <c r="E38" s="118">
        <f>SUM(E37)</f>
        <v>0</v>
      </c>
      <c r="F38" s="111">
        <f>SUM(F37)</f>
        <v>0</v>
      </c>
      <c r="G38" s="111">
        <f>SUM(G37)</f>
        <v>0</v>
      </c>
      <c r="H38" s="8"/>
      <c r="I38" s="8"/>
    </row>
    <row r="39" spans="1:9" s="11" customFormat="1">
      <c r="A39" s="94" t="s">
        <v>91</v>
      </c>
      <c r="B39" s="94"/>
      <c r="C39" s="95"/>
      <c r="D39" s="95"/>
      <c r="E39" s="95"/>
      <c r="F39" s="95"/>
      <c r="G39" s="95"/>
      <c r="H39" s="8"/>
      <c r="I39" s="8"/>
    </row>
    <row r="40" spans="1:9" s="11" customFormat="1" ht="25.5">
      <c r="A40" s="58" t="s">
        <v>36</v>
      </c>
      <c r="B40" s="192" t="s">
        <v>29</v>
      </c>
      <c r="C40" s="196"/>
      <c r="D40" s="196"/>
      <c r="E40" s="60" t="s">
        <v>7</v>
      </c>
      <c r="F40" s="60" t="s">
        <v>31</v>
      </c>
      <c r="G40" s="60" t="s">
        <v>32</v>
      </c>
      <c r="H40" s="8"/>
      <c r="I40" s="8"/>
    </row>
    <row r="41" spans="1:9" s="11" customFormat="1" ht="12" customHeight="1">
      <c r="A41" s="64"/>
      <c r="B41" s="194"/>
      <c r="C41" s="195"/>
      <c r="D41" s="195"/>
      <c r="E41" s="102"/>
      <c r="F41" s="62">
        <v>0</v>
      </c>
      <c r="G41" s="62">
        <f>E41-F41</f>
        <v>0</v>
      </c>
      <c r="H41" s="8"/>
      <c r="I41" s="8"/>
    </row>
    <row r="42" spans="1:9" s="11" customFormat="1">
      <c r="A42" s="64"/>
      <c r="B42" s="194"/>
      <c r="C42" s="195"/>
      <c r="D42" s="195"/>
      <c r="E42" s="177"/>
      <c r="F42" s="178">
        <v>0</v>
      </c>
      <c r="G42" s="178">
        <f>E42-F42</f>
        <v>0</v>
      </c>
      <c r="H42" s="8"/>
      <c r="I42" s="8"/>
    </row>
    <row r="43" spans="1:9" s="11" customFormat="1" ht="12" customHeight="1">
      <c r="A43" s="64"/>
      <c r="B43" s="194"/>
      <c r="C43" s="195"/>
      <c r="D43" s="195"/>
      <c r="E43" s="102"/>
      <c r="F43" s="62">
        <v>0</v>
      </c>
      <c r="G43" s="62">
        <f>E43-F43</f>
        <v>0</v>
      </c>
      <c r="H43" s="8"/>
      <c r="I43" s="8"/>
    </row>
    <row r="44" spans="1:9" s="11" customFormat="1">
      <c r="A44" s="64"/>
      <c r="B44" s="194"/>
      <c r="C44" s="195"/>
      <c r="D44" s="195"/>
      <c r="E44" s="107"/>
      <c r="F44" s="121">
        <v>0</v>
      </c>
      <c r="G44" s="121">
        <f>E44-F44</f>
        <v>0</v>
      </c>
      <c r="H44" s="8"/>
      <c r="I44" s="8"/>
    </row>
    <row r="45" spans="1:9" s="11" customFormat="1">
      <c r="A45" s="64"/>
      <c r="B45" s="187" t="s">
        <v>30</v>
      </c>
      <c r="C45" s="188"/>
      <c r="D45" s="188"/>
      <c r="E45" s="118">
        <f>SUM(E41:E44)</f>
        <v>0</v>
      </c>
      <c r="F45" s="118">
        <f>SUM(F41:F44)</f>
        <v>0</v>
      </c>
      <c r="G45" s="118">
        <f>SUM(G41:G44)</f>
        <v>0</v>
      </c>
      <c r="H45" s="8"/>
      <c r="I45" s="8"/>
    </row>
    <row r="46" spans="1:9" s="11" customFormat="1">
      <c r="A46" s="94" t="s">
        <v>103</v>
      </c>
      <c r="B46" s="94"/>
      <c r="C46" s="95"/>
      <c r="D46" s="95"/>
      <c r="E46" s="95"/>
      <c r="F46" s="95"/>
      <c r="G46" s="95"/>
      <c r="H46" s="8"/>
      <c r="I46" s="8"/>
    </row>
    <row r="47" spans="1:9" s="11" customFormat="1" ht="25.5">
      <c r="A47" s="58" t="s">
        <v>28</v>
      </c>
      <c r="B47" s="192" t="s">
        <v>29</v>
      </c>
      <c r="C47" s="193"/>
      <c r="D47" s="112" t="s">
        <v>38</v>
      </c>
      <c r="E47" s="60" t="s">
        <v>7</v>
      </c>
      <c r="F47" s="60" t="s">
        <v>31</v>
      </c>
      <c r="G47" s="60" t="s">
        <v>32</v>
      </c>
      <c r="H47" s="8"/>
      <c r="I47" s="8"/>
    </row>
    <row r="48" spans="1:9" s="11" customFormat="1" ht="25.5" customHeight="1">
      <c r="A48" s="64"/>
      <c r="B48" s="194"/>
      <c r="C48" s="195"/>
      <c r="D48" s="122"/>
      <c r="E48" s="107"/>
      <c r="F48" s="121">
        <v>0</v>
      </c>
      <c r="G48" s="121">
        <f>E48-F48</f>
        <v>0</v>
      </c>
      <c r="H48" s="8"/>
      <c r="I48" s="8"/>
    </row>
    <row r="49" spans="1:13" s="11" customFormat="1">
      <c r="A49" s="64"/>
      <c r="B49" s="187" t="s">
        <v>30</v>
      </c>
      <c r="C49" s="188"/>
      <c r="D49" s="188"/>
      <c r="E49" s="118">
        <f>E48</f>
        <v>0</v>
      </c>
      <c r="F49" s="118">
        <f>SUM(F48:F48)</f>
        <v>0</v>
      </c>
      <c r="G49" s="118">
        <f>SUM(G48:G48)</f>
        <v>0</v>
      </c>
      <c r="H49" s="8"/>
      <c r="I49" s="8"/>
    </row>
    <row r="50" spans="1:13" s="9" customFormat="1">
      <c r="A50" s="94" t="s">
        <v>37</v>
      </c>
      <c r="B50" s="94"/>
      <c r="C50" s="95"/>
      <c r="D50" s="95"/>
      <c r="E50" s="95"/>
      <c r="F50" s="95"/>
      <c r="G50" s="95"/>
      <c r="H50" s="8"/>
      <c r="I50" s="8"/>
    </row>
    <row r="51" spans="1:13" s="9" customFormat="1" ht="25.5">
      <c r="A51" s="58" t="s">
        <v>28</v>
      </c>
      <c r="B51" s="192" t="s">
        <v>29</v>
      </c>
      <c r="C51" s="193"/>
      <c r="D51" s="112" t="s">
        <v>38</v>
      </c>
      <c r="E51" s="60" t="s">
        <v>7</v>
      </c>
      <c r="F51" s="60" t="s">
        <v>31</v>
      </c>
      <c r="G51" s="60" t="s">
        <v>32</v>
      </c>
      <c r="H51" s="8"/>
      <c r="I51" s="8"/>
    </row>
    <row r="52" spans="1:13" s="9" customFormat="1">
      <c r="A52" s="64"/>
      <c r="B52" s="194"/>
      <c r="C52" s="195"/>
      <c r="D52" s="122"/>
      <c r="E52" s="102"/>
      <c r="F52" s="62">
        <v>0</v>
      </c>
      <c r="G52" s="62">
        <f>E52-F52</f>
        <v>0</v>
      </c>
      <c r="H52" s="8"/>
      <c r="I52" s="8"/>
    </row>
    <row r="53" spans="1:13" s="9" customFormat="1">
      <c r="A53" s="64"/>
      <c r="B53" s="194"/>
      <c r="C53" s="195"/>
      <c r="D53" s="122"/>
      <c r="E53" s="177"/>
      <c r="F53" s="178">
        <v>0</v>
      </c>
      <c r="G53" s="178">
        <f>E53-F53</f>
        <v>0</v>
      </c>
      <c r="H53" s="8"/>
      <c r="I53" s="8"/>
      <c r="K53" s="12"/>
      <c r="L53" s="12"/>
      <c r="M53" s="12"/>
    </row>
    <row r="54" spans="1:13" s="9" customFormat="1">
      <c r="A54" s="64"/>
      <c r="B54" s="194"/>
      <c r="C54" s="195"/>
      <c r="D54" s="122"/>
      <c r="E54" s="107"/>
      <c r="F54" s="121">
        <v>0</v>
      </c>
      <c r="G54" s="121">
        <f>E54-F54</f>
        <v>0</v>
      </c>
      <c r="H54" s="8"/>
      <c r="I54" s="8"/>
      <c r="K54" s="12"/>
      <c r="L54" s="12"/>
      <c r="M54" s="12"/>
    </row>
    <row r="55" spans="1:13" s="9" customFormat="1" ht="12.75" customHeight="1">
      <c r="A55" s="64"/>
      <c r="B55" s="187" t="s">
        <v>30</v>
      </c>
      <c r="C55" s="188"/>
      <c r="D55" s="188"/>
      <c r="E55" s="118">
        <f>SUM(E52:E54)</f>
        <v>0</v>
      </c>
      <c r="F55" s="118">
        <f>SUM(F52:F54)</f>
        <v>0</v>
      </c>
      <c r="G55" s="118">
        <f>SUM(G52:G54)</f>
        <v>0</v>
      </c>
      <c r="H55" s="8"/>
      <c r="I55" s="8"/>
      <c r="K55" s="12"/>
      <c r="L55" s="12"/>
      <c r="M55" s="12"/>
    </row>
    <row r="56" spans="1:13" s="9" customFormat="1" ht="12.75" customHeight="1">
      <c r="A56" s="94" t="s">
        <v>39</v>
      </c>
      <c r="B56" s="94"/>
      <c r="C56" s="95"/>
      <c r="D56" s="95"/>
      <c r="E56" s="95"/>
      <c r="F56" s="95"/>
      <c r="G56" s="95"/>
      <c r="H56" s="8"/>
      <c r="I56" s="8"/>
      <c r="K56" s="12"/>
      <c r="L56" s="12"/>
      <c r="M56" s="12"/>
    </row>
    <row r="57" spans="1:13" s="9" customFormat="1" ht="12.75" customHeight="1">
      <c r="A57" s="58" t="s">
        <v>28</v>
      </c>
      <c r="B57" s="192" t="s">
        <v>29</v>
      </c>
      <c r="C57" s="193"/>
      <c r="D57" s="112" t="s">
        <v>38</v>
      </c>
      <c r="E57" s="60" t="s">
        <v>7</v>
      </c>
      <c r="F57" s="60" t="s">
        <v>31</v>
      </c>
      <c r="G57" s="60" t="s">
        <v>32</v>
      </c>
      <c r="H57" s="8"/>
      <c r="I57" s="8"/>
      <c r="K57" s="12"/>
      <c r="L57" s="12"/>
      <c r="M57" s="12"/>
    </row>
    <row r="58" spans="1:13" s="11" customFormat="1" ht="17.25" customHeight="1">
      <c r="A58" s="116"/>
      <c r="B58" s="187"/>
      <c r="C58" s="188"/>
      <c r="D58" s="123"/>
      <c r="E58" s="102"/>
      <c r="F58" s="62">
        <v>0</v>
      </c>
      <c r="G58" s="62">
        <f>E58-F58</f>
        <v>0</v>
      </c>
      <c r="H58" s="8"/>
      <c r="I58" s="8"/>
    </row>
    <row r="59" spans="1:13" s="11" customFormat="1">
      <c r="A59" s="64"/>
      <c r="B59" s="194"/>
      <c r="C59" s="195"/>
      <c r="D59" s="122"/>
      <c r="E59" s="177"/>
      <c r="F59" s="178">
        <v>0</v>
      </c>
      <c r="G59" s="178">
        <f>E59-F59</f>
        <v>0</v>
      </c>
      <c r="H59" s="8"/>
      <c r="I59" s="8"/>
    </row>
    <row r="60" spans="1:13" s="11" customFormat="1">
      <c r="A60" s="64"/>
      <c r="B60" s="194"/>
      <c r="C60" s="195"/>
      <c r="D60" s="122"/>
      <c r="E60" s="107"/>
      <c r="F60" s="121">
        <v>0</v>
      </c>
      <c r="G60" s="121">
        <f>E60-F60</f>
        <v>0</v>
      </c>
      <c r="H60" s="8"/>
      <c r="I60" s="8"/>
    </row>
    <row r="61" spans="1:13" s="9" customFormat="1" ht="12.75" customHeight="1">
      <c r="A61" s="64"/>
      <c r="B61" s="187" t="s">
        <v>30</v>
      </c>
      <c r="C61" s="188"/>
      <c r="D61" s="188"/>
      <c r="E61" s="118">
        <f>SUM(E58:E60)</f>
        <v>0</v>
      </c>
      <c r="F61" s="118">
        <f>SUM(F58:F60)</f>
        <v>0</v>
      </c>
      <c r="G61" s="118">
        <f>SUM(G58:G60)</f>
        <v>0</v>
      </c>
      <c r="H61" s="8"/>
      <c r="I61" s="8"/>
      <c r="K61" s="12"/>
      <c r="L61" s="12"/>
      <c r="M61" s="12"/>
    </row>
    <row r="62" spans="1:13" s="9" customFormat="1" ht="12.75" customHeight="1">
      <c r="A62" s="94" t="s">
        <v>40</v>
      </c>
      <c r="B62" s="94"/>
      <c r="C62" s="95"/>
      <c r="D62" s="95"/>
      <c r="E62" s="95"/>
      <c r="F62" s="95"/>
      <c r="G62" s="95"/>
      <c r="H62" s="8"/>
      <c r="I62" s="8"/>
      <c r="K62" s="12"/>
      <c r="L62" s="12"/>
      <c r="M62" s="12"/>
    </row>
    <row r="63" spans="1:13" s="9" customFormat="1" ht="12.75" customHeight="1">
      <c r="A63" s="58" t="s">
        <v>28</v>
      </c>
      <c r="B63" s="192" t="s">
        <v>29</v>
      </c>
      <c r="C63" s="193"/>
      <c r="D63" s="112" t="s">
        <v>38</v>
      </c>
      <c r="E63" s="60" t="s">
        <v>7</v>
      </c>
      <c r="F63" s="60" t="s">
        <v>31</v>
      </c>
      <c r="G63" s="60" t="s">
        <v>32</v>
      </c>
      <c r="H63" s="8"/>
      <c r="I63" s="8"/>
      <c r="K63" s="12"/>
      <c r="L63" s="12"/>
      <c r="M63" s="12"/>
    </row>
    <row r="64" spans="1:13" s="11" customFormat="1" ht="25.5" customHeight="1">
      <c r="A64" s="64"/>
      <c r="B64" s="194"/>
      <c r="C64" s="195"/>
      <c r="D64" s="122"/>
      <c r="E64" s="107"/>
      <c r="F64" s="121">
        <v>0</v>
      </c>
      <c r="G64" s="121">
        <f>E64-F64</f>
        <v>0</v>
      </c>
      <c r="H64" s="8"/>
      <c r="I64" s="8"/>
    </row>
    <row r="65" spans="1:13" s="9" customFormat="1" ht="12.75" customHeight="1">
      <c r="A65" s="64"/>
      <c r="B65" s="187" t="s">
        <v>30</v>
      </c>
      <c r="C65" s="188"/>
      <c r="D65" s="188"/>
      <c r="E65" s="118">
        <f>SUM(E64:E64)</f>
        <v>0</v>
      </c>
      <c r="F65" s="118">
        <f>SUM(F64:F64)</f>
        <v>0</v>
      </c>
      <c r="G65" s="118">
        <f>SUM(G64:G64)</f>
        <v>0</v>
      </c>
      <c r="H65" s="8"/>
      <c r="I65" s="8"/>
      <c r="K65" s="12"/>
      <c r="L65" s="12"/>
      <c r="M65" s="12"/>
    </row>
    <row r="66" spans="1:13" s="9" customFormat="1" ht="12.75" customHeight="1">
      <c r="A66" s="94" t="s">
        <v>86</v>
      </c>
      <c r="B66" s="94"/>
      <c r="C66" s="95"/>
      <c r="D66" s="95"/>
      <c r="E66" s="95"/>
      <c r="F66" s="95"/>
      <c r="G66" s="95"/>
      <c r="H66" s="8"/>
      <c r="I66" s="8"/>
      <c r="K66" s="12"/>
      <c r="L66" s="12"/>
      <c r="M66" s="12"/>
    </row>
    <row r="67" spans="1:13" s="9" customFormat="1" ht="12.75" customHeight="1">
      <c r="A67" s="58" t="s">
        <v>36</v>
      </c>
      <c r="B67" s="192" t="s">
        <v>29</v>
      </c>
      <c r="C67" s="196"/>
      <c r="D67" s="196"/>
      <c r="E67" s="60" t="s">
        <v>7</v>
      </c>
      <c r="F67" s="60" t="s">
        <v>31</v>
      </c>
      <c r="G67" s="60" t="s">
        <v>32</v>
      </c>
      <c r="H67" s="8"/>
      <c r="I67" s="8"/>
      <c r="K67" s="12"/>
      <c r="L67" s="12"/>
      <c r="M67" s="12"/>
    </row>
    <row r="68" spans="1:13" s="9" customFormat="1">
      <c r="A68" s="64"/>
      <c r="B68" s="194"/>
      <c r="C68" s="195"/>
      <c r="D68" s="195"/>
      <c r="E68" s="102"/>
      <c r="F68" s="62">
        <v>0</v>
      </c>
      <c r="G68" s="62">
        <f>E68-F68</f>
        <v>0</v>
      </c>
      <c r="H68" s="8"/>
      <c r="I68" s="8"/>
      <c r="K68" s="12"/>
      <c r="L68" s="12"/>
      <c r="M68" s="12"/>
    </row>
    <row r="69" spans="1:13" s="9" customFormat="1" ht="12" customHeight="1">
      <c r="A69" s="64"/>
      <c r="B69" s="194"/>
      <c r="C69" s="195"/>
      <c r="D69" s="195"/>
      <c r="E69" s="102"/>
      <c r="F69" s="62">
        <v>0</v>
      </c>
      <c r="G69" s="62">
        <f>E69-F69</f>
        <v>0</v>
      </c>
      <c r="H69" s="8"/>
      <c r="I69" s="8"/>
      <c r="K69" s="12"/>
      <c r="L69" s="12"/>
      <c r="M69" s="12"/>
    </row>
    <row r="70" spans="1:13" s="9" customFormat="1" ht="12" customHeight="1">
      <c r="A70" s="64"/>
      <c r="B70" s="191"/>
      <c r="C70" s="191"/>
      <c r="D70" s="191"/>
      <c r="E70" s="102"/>
      <c r="F70" s="62">
        <v>0</v>
      </c>
      <c r="G70" s="62">
        <f>E70-F70</f>
        <v>0</v>
      </c>
      <c r="H70" s="8"/>
      <c r="I70" s="8"/>
      <c r="K70" s="12"/>
      <c r="L70" s="12"/>
      <c r="M70" s="12"/>
    </row>
    <row r="71" spans="1:13" s="9" customFormat="1" ht="12" customHeight="1">
      <c r="A71" s="64"/>
      <c r="B71" s="194"/>
      <c r="C71" s="195"/>
      <c r="D71" s="195"/>
      <c r="E71" s="102"/>
      <c r="F71" s="62">
        <v>0</v>
      </c>
      <c r="G71" s="62">
        <f>E71-F71</f>
        <v>0</v>
      </c>
      <c r="H71" s="8"/>
      <c r="I71" s="8"/>
      <c r="K71" s="12"/>
      <c r="L71" s="12"/>
      <c r="M71" s="12"/>
    </row>
    <row r="72" spans="1:13" s="9" customFormat="1" ht="12" customHeight="1">
      <c r="A72" s="64"/>
      <c r="B72" s="194"/>
      <c r="C72" s="195"/>
      <c r="D72" s="195"/>
      <c r="E72" s="107"/>
      <c r="F72" s="121">
        <v>0</v>
      </c>
      <c r="G72" s="121">
        <f>E72-F72</f>
        <v>0</v>
      </c>
      <c r="H72" s="8"/>
      <c r="I72" s="8"/>
      <c r="K72" s="12"/>
      <c r="L72" s="12"/>
      <c r="M72" s="12"/>
    </row>
    <row r="73" spans="1:13" s="9" customFormat="1" ht="12.75" customHeight="1">
      <c r="A73" s="64"/>
      <c r="B73" s="187" t="s">
        <v>30</v>
      </c>
      <c r="C73" s="188"/>
      <c r="D73" s="188"/>
      <c r="E73" s="118">
        <f>SUM(E68:E72)</f>
        <v>0</v>
      </c>
      <c r="F73" s="118">
        <f>SUM(F68:F72)</f>
        <v>0</v>
      </c>
      <c r="G73" s="118">
        <f>SUM(G68:G72)</f>
        <v>0</v>
      </c>
      <c r="H73" s="8"/>
      <c r="I73" s="8"/>
      <c r="K73" s="12"/>
      <c r="L73" s="12"/>
      <c r="M73" s="12"/>
    </row>
    <row r="74" spans="1:13" s="9" customFormat="1" ht="12.75" customHeight="1">
      <c r="A74" s="64"/>
      <c r="B74" s="116"/>
      <c r="C74" s="117"/>
      <c r="D74" s="117"/>
      <c r="E74" s="102"/>
      <c r="F74" s="102"/>
      <c r="G74" s="102"/>
      <c r="H74" s="8"/>
      <c r="I74" s="8"/>
      <c r="K74" s="12"/>
      <c r="L74" s="12"/>
      <c r="M74" s="12"/>
    </row>
    <row r="75" spans="1:13" s="9" customFormat="1">
      <c r="A75" s="197" t="s">
        <v>83</v>
      </c>
      <c r="B75" s="198"/>
      <c r="C75" s="198"/>
      <c r="D75" s="198"/>
      <c r="E75" s="66">
        <f>E73+E65+E61+E55+E49+E45+E38+E33+E26+E19+E14</f>
        <v>0</v>
      </c>
      <c r="F75" s="66">
        <f>F73+F65+F61+F55+F49+F45+F38+F33+F26+F19+F14</f>
        <v>0</v>
      </c>
      <c r="G75" s="67">
        <f>G73+G65+G61+G55+G49+G45+G38+G33+G26+G19+G14</f>
        <v>0</v>
      </c>
      <c r="H75" s="8"/>
      <c r="I75" s="8"/>
      <c r="K75" s="12"/>
      <c r="L75" s="12"/>
      <c r="M75" s="12"/>
    </row>
    <row r="76" spans="1:13" s="9" customFormat="1">
      <c r="A76" s="199" t="s">
        <v>11</v>
      </c>
      <c r="B76" s="200"/>
      <c r="C76" s="200"/>
      <c r="D76" s="200"/>
      <c r="E76" s="95" t="s">
        <v>3</v>
      </c>
      <c r="F76" s="95" t="s">
        <v>4</v>
      </c>
      <c r="G76" s="95" t="s">
        <v>5</v>
      </c>
      <c r="H76" s="8"/>
      <c r="I76" s="8"/>
      <c r="K76" s="13"/>
      <c r="L76" s="13"/>
      <c r="M76" s="13"/>
    </row>
    <row r="77" spans="1:13" s="9" customFormat="1">
      <c r="A77" s="124" t="s">
        <v>12</v>
      </c>
      <c r="B77" s="110"/>
      <c r="C77" s="110"/>
      <c r="D77" s="110"/>
      <c r="E77" s="95"/>
      <c r="F77" s="95"/>
      <c r="G77" s="95"/>
      <c r="H77" s="8"/>
      <c r="I77" s="8"/>
      <c r="K77" s="13"/>
      <c r="L77" s="13"/>
      <c r="M77" s="13"/>
    </row>
    <row r="78" spans="1:13" s="9" customFormat="1" ht="60">
      <c r="A78" s="64" t="s">
        <v>36</v>
      </c>
      <c r="B78" s="64" t="s">
        <v>13</v>
      </c>
      <c r="C78" s="71" t="s">
        <v>14</v>
      </c>
      <c r="D78" s="71" t="s">
        <v>15</v>
      </c>
      <c r="E78" s="60" t="s">
        <v>7</v>
      </c>
      <c r="F78" s="60" t="s">
        <v>31</v>
      </c>
      <c r="G78" s="60" t="s">
        <v>32</v>
      </c>
      <c r="H78" s="8"/>
      <c r="I78" s="8"/>
      <c r="K78" s="13"/>
      <c r="L78" s="13"/>
      <c r="M78" s="13"/>
    </row>
    <row r="79" spans="1:13" s="9" customFormat="1">
      <c r="A79" s="74" t="s">
        <v>16</v>
      </c>
      <c r="B79" s="102">
        <v>0</v>
      </c>
      <c r="C79" s="125">
        <v>0</v>
      </c>
      <c r="D79" s="125">
        <v>0</v>
      </c>
      <c r="E79" s="80">
        <f>C79*B79</f>
        <v>0</v>
      </c>
      <c r="F79" s="62">
        <v>0</v>
      </c>
      <c r="G79" s="62">
        <f>E79-F79</f>
        <v>0</v>
      </c>
      <c r="H79" s="10"/>
      <c r="I79" s="10"/>
      <c r="K79" s="13"/>
      <c r="L79" s="13"/>
      <c r="M79" s="13"/>
    </row>
    <row r="80" spans="1:13" s="9" customFormat="1">
      <c r="A80" s="74" t="s">
        <v>17</v>
      </c>
      <c r="B80" s="102">
        <v>0</v>
      </c>
      <c r="C80" s="125">
        <v>0</v>
      </c>
      <c r="D80" s="125">
        <v>0</v>
      </c>
      <c r="E80" s="80">
        <f>C80*B80</f>
        <v>0</v>
      </c>
      <c r="F80" s="62">
        <v>0</v>
      </c>
      <c r="G80" s="62">
        <f>E80-F80</f>
        <v>0</v>
      </c>
      <c r="H80" s="10"/>
      <c r="I80" s="10"/>
      <c r="K80" s="13"/>
      <c r="L80" s="13"/>
      <c r="M80" s="13"/>
    </row>
    <row r="81" spans="1:13" s="9" customFormat="1">
      <c r="A81" s="74" t="s">
        <v>93</v>
      </c>
      <c r="B81" s="102">
        <v>0</v>
      </c>
      <c r="C81" s="125">
        <v>0</v>
      </c>
      <c r="D81" s="125">
        <v>0</v>
      </c>
      <c r="E81" s="80">
        <f>C81*B81</f>
        <v>0</v>
      </c>
      <c r="F81" s="62">
        <v>0</v>
      </c>
      <c r="G81" s="62">
        <f>E81-F81</f>
        <v>0</v>
      </c>
      <c r="H81" s="10"/>
      <c r="I81" s="10"/>
      <c r="K81" s="12"/>
      <c r="L81" s="12"/>
      <c r="M81" s="12"/>
    </row>
    <row r="82" spans="1:13" s="7" customFormat="1">
      <c r="A82" s="74" t="s">
        <v>19</v>
      </c>
      <c r="B82" s="102">
        <v>0</v>
      </c>
      <c r="C82" s="125">
        <v>0</v>
      </c>
      <c r="D82" s="125">
        <v>0</v>
      </c>
      <c r="E82" s="80">
        <f>C82*B82</f>
        <v>0</v>
      </c>
      <c r="F82" s="62">
        <v>0</v>
      </c>
      <c r="G82" s="62">
        <f>E82-F82</f>
        <v>0</v>
      </c>
      <c r="H82" s="10"/>
      <c r="I82" s="10"/>
      <c r="K82" s="14"/>
      <c r="L82" s="14"/>
      <c r="M82" s="14"/>
    </row>
    <row r="83" spans="1:13" s="9" customFormat="1">
      <c r="A83" s="74" t="s">
        <v>20</v>
      </c>
      <c r="B83" s="102">
        <v>0</v>
      </c>
      <c r="C83" s="126">
        <v>0</v>
      </c>
      <c r="D83" s="126">
        <v>0</v>
      </c>
      <c r="E83" s="80">
        <f>C83*B83</f>
        <v>0</v>
      </c>
      <c r="F83" s="121">
        <v>0</v>
      </c>
      <c r="G83" s="121">
        <f>E83-F83</f>
        <v>0</v>
      </c>
      <c r="H83" s="15"/>
      <c r="I83" s="15"/>
      <c r="K83" s="12"/>
      <c r="L83" s="12"/>
      <c r="M83" s="12"/>
    </row>
    <row r="84" spans="1:13" s="11" customFormat="1" thickBot="1">
      <c r="A84" s="127" t="s">
        <v>79</v>
      </c>
      <c r="B84" s="128"/>
      <c r="C84" s="148">
        <f>$C$79+($C$80)*900/1800+($C$81)*0.381+($C$82)*0.2646+($C$83)*0.2117</f>
        <v>0</v>
      </c>
      <c r="D84" s="148">
        <f>$D$79+($D$80)*900/1800+($D$81)*0.381+($D$82)*0.2646+($D$83)*0.2117</f>
        <v>0</v>
      </c>
      <c r="E84" s="129">
        <f>SUM(E79:E83)</f>
        <v>0</v>
      </c>
      <c r="F84" s="130">
        <f>SUM(F79:F83)</f>
        <v>0</v>
      </c>
      <c r="G84" s="130">
        <f>SUM(G79:G83)</f>
        <v>0</v>
      </c>
      <c r="H84" s="15"/>
      <c r="I84" s="15"/>
      <c r="K84" s="16"/>
      <c r="L84" s="16"/>
      <c r="M84" s="16"/>
    </row>
    <row r="85" spans="1:13" s="11" customFormat="1" thickTop="1">
      <c r="A85" s="127" t="s">
        <v>80</v>
      </c>
      <c r="B85" s="131"/>
      <c r="C85" s="149">
        <f>C84+D84</f>
        <v>0</v>
      </c>
      <c r="D85" s="131"/>
      <c r="E85" s="81"/>
      <c r="F85" s="81"/>
      <c r="G85" s="81"/>
      <c r="H85" s="15"/>
      <c r="I85" s="15"/>
      <c r="K85" s="16"/>
      <c r="L85" s="16"/>
      <c r="M85" s="16"/>
    </row>
    <row r="86" spans="1:13" s="11" customFormat="1">
      <c r="A86" s="94" t="s">
        <v>41</v>
      </c>
      <c r="B86" s="94"/>
      <c r="C86" s="95"/>
      <c r="D86" s="95"/>
      <c r="E86" s="95"/>
      <c r="F86" s="95"/>
      <c r="G86" s="95"/>
      <c r="H86" s="15"/>
      <c r="I86" s="15"/>
      <c r="K86" s="16"/>
      <c r="L86" s="16"/>
      <c r="M86" s="16"/>
    </row>
    <row r="87" spans="1:13" s="11" customFormat="1" ht="25.5">
      <c r="A87" s="58" t="s">
        <v>36</v>
      </c>
      <c r="B87" s="192" t="s">
        <v>29</v>
      </c>
      <c r="C87" s="196"/>
      <c r="D87" s="196"/>
      <c r="E87" s="60" t="s">
        <v>7</v>
      </c>
      <c r="F87" s="60" t="s">
        <v>31</v>
      </c>
      <c r="G87" s="60" t="s">
        <v>32</v>
      </c>
      <c r="H87" s="15"/>
      <c r="I87" s="15"/>
      <c r="K87" s="16"/>
      <c r="L87" s="16"/>
      <c r="M87" s="16"/>
    </row>
    <row r="88" spans="1:13" s="11" customFormat="1">
      <c r="A88" s="64"/>
      <c r="B88" s="194"/>
      <c r="C88" s="210"/>
      <c r="D88" s="210"/>
      <c r="E88" s="107"/>
      <c r="F88" s="121">
        <v>0</v>
      </c>
      <c r="G88" s="121">
        <f>E88-F88</f>
        <v>0</v>
      </c>
      <c r="H88" s="15"/>
      <c r="I88" s="15"/>
      <c r="K88" s="16"/>
      <c r="L88" s="16"/>
      <c r="M88" s="16"/>
    </row>
    <row r="89" spans="1:13" s="11" customFormat="1">
      <c r="A89" s="64"/>
      <c r="B89" s="187" t="s">
        <v>30</v>
      </c>
      <c r="C89" s="188"/>
      <c r="D89" s="188"/>
      <c r="E89" s="118">
        <f>SUM(E88:E88)</f>
        <v>0</v>
      </c>
      <c r="F89" s="118">
        <f>SUM(F88:F88)</f>
        <v>0</v>
      </c>
      <c r="G89" s="118">
        <f>SUM(G88:G88)</f>
        <v>0</v>
      </c>
      <c r="H89" s="15"/>
      <c r="I89" s="15"/>
      <c r="K89" s="16"/>
      <c r="L89" s="16"/>
      <c r="M89" s="16"/>
    </row>
    <row r="90" spans="1:13" s="11" customFormat="1" ht="12">
      <c r="A90" s="127"/>
      <c r="B90" s="131"/>
      <c r="C90" s="131"/>
      <c r="D90" s="131"/>
      <c r="E90" s="81"/>
      <c r="F90" s="81"/>
      <c r="G90" s="81"/>
      <c r="H90" s="15"/>
      <c r="I90" s="15"/>
      <c r="K90" s="16"/>
      <c r="L90" s="16"/>
      <c r="M90" s="16"/>
    </row>
    <row r="91" spans="1:13" s="11" customFormat="1">
      <c r="A91" s="94" t="s">
        <v>42</v>
      </c>
      <c r="B91" s="94"/>
      <c r="C91" s="95"/>
      <c r="D91" s="95"/>
      <c r="E91" s="95"/>
      <c r="F91" s="95"/>
      <c r="G91" s="95"/>
      <c r="H91" s="15"/>
      <c r="I91" s="15"/>
      <c r="K91" s="16"/>
      <c r="L91" s="16"/>
      <c r="M91" s="16"/>
    </row>
    <row r="92" spans="1:13" s="11" customFormat="1" ht="25.5">
      <c r="A92" s="58" t="s">
        <v>36</v>
      </c>
      <c r="B92" s="192" t="s">
        <v>29</v>
      </c>
      <c r="C92" s="196"/>
      <c r="D92" s="196"/>
      <c r="E92" s="60" t="s">
        <v>7</v>
      </c>
      <c r="F92" s="60" t="s">
        <v>31</v>
      </c>
      <c r="G92" s="60" t="s">
        <v>32</v>
      </c>
      <c r="H92" s="15"/>
      <c r="I92" s="15"/>
      <c r="K92" s="16"/>
      <c r="L92" s="16"/>
      <c r="M92" s="16"/>
    </row>
    <row r="93" spans="1:13" s="11" customFormat="1">
      <c r="A93" s="64"/>
      <c r="B93" s="194"/>
      <c r="C93" s="195"/>
      <c r="D93" s="195"/>
      <c r="E93" s="107"/>
      <c r="F93" s="121">
        <v>0</v>
      </c>
      <c r="G93" s="121">
        <f>E93-F93</f>
        <v>0</v>
      </c>
      <c r="H93" s="15"/>
      <c r="I93" s="15"/>
      <c r="K93" s="16"/>
      <c r="L93" s="16"/>
      <c r="M93" s="16"/>
    </row>
    <row r="94" spans="1:13" s="11" customFormat="1">
      <c r="A94" s="64"/>
      <c r="B94" s="187" t="s">
        <v>30</v>
      </c>
      <c r="C94" s="188"/>
      <c r="D94" s="188"/>
      <c r="E94" s="132">
        <f>SUM(E93:E93)</f>
        <v>0</v>
      </c>
      <c r="F94" s="132">
        <f>SUM(F93:F93)</f>
        <v>0</v>
      </c>
      <c r="G94" s="132">
        <f>SUM(G93:G93)</f>
        <v>0</v>
      </c>
      <c r="H94" s="15"/>
      <c r="I94" s="15"/>
      <c r="K94" s="16"/>
      <c r="L94" s="16"/>
      <c r="M94" s="16"/>
    </row>
    <row r="95" spans="1:13" s="11" customFormat="1">
      <c r="A95" s="189" t="s">
        <v>21</v>
      </c>
      <c r="B95" s="190"/>
      <c r="C95" s="190"/>
      <c r="D95" s="190"/>
      <c r="E95" s="95"/>
      <c r="F95" s="95"/>
      <c r="G95" s="95"/>
      <c r="H95" s="15"/>
      <c r="I95" s="15"/>
      <c r="K95" s="16"/>
      <c r="L95" s="16"/>
      <c r="M95" s="16"/>
    </row>
    <row r="96" spans="1:13" s="11" customFormat="1" ht="25.5">
      <c r="A96" s="58" t="s">
        <v>36</v>
      </c>
      <c r="B96" s="192" t="s">
        <v>29</v>
      </c>
      <c r="C96" s="196"/>
      <c r="D96" s="196"/>
      <c r="E96" s="60" t="s">
        <v>7</v>
      </c>
      <c r="F96" s="60" t="s">
        <v>31</v>
      </c>
      <c r="G96" s="60" t="s">
        <v>32</v>
      </c>
      <c r="H96" s="15"/>
      <c r="I96" s="15"/>
      <c r="K96" s="16"/>
      <c r="L96" s="16"/>
      <c r="M96" s="16"/>
    </row>
    <row r="97" spans="1:13" s="11" customFormat="1" ht="25.5" customHeight="1">
      <c r="A97" s="64"/>
      <c r="B97" s="194"/>
      <c r="C97" s="195"/>
      <c r="D97" s="195"/>
      <c r="E97" s="107"/>
      <c r="F97" s="121"/>
      <c r="G97" s="121">
        <f>E97-F97</f>
        <v>0</v>
      </c>
      <c r="H97" s="15"/>
      <c r="I97" s="15"/>
      <c r="K97" s="16"/>
      <c r="L97" s="16"/>
      <c r="M97" s="16"/>
    </row>
    <row r="98" spans="1:13" s="11" customFormat="1">
      <c r="A98" s="64"/>
      <c r="B98" s="187" t="s">
        <v>30</v>
      </c>
      <c r="C98" s="188"/>
      <c r="D98" s="188"/>
      <c r="E98" s="132">
        <f>SUM(E97:E97)</f>
        <v>0</v>
      </c>
      <c r="F98" s="132">
        <f>SUM(F97:F97)</f>
        <v>0</v>
      </c>
      <c r="G98" s="132">
        <f>SUM(G97:G97)</f>
        <v>0</v>
      </c>
      <c r="H98" s="15"/>
      <c r="I98" s="15"/>
      <c r="K98" s="16"/>
      <c r="L98" s="16"/>
      <c r="M98" s="16"/>
    </row>
    <row r="99" spans="1:13" s="11" customFormat="1">
      <c r="A99" s="189" t="s">
        <v>43</v>
      </c>
      <c r="B99" s="190"/>
      <c r="C99" s="190"/>
      <c r="D99" s="190"/>
      <c r="E99" s="95"/>
      <c r="F99" s="95"/>
      <c r="G99" s="95"/>
      <c r="H99" s="15"/>
      <c r="I99" s="15"/>
      <c r="K99" s="16"/>
      <c r="L99" s="16"/>
      <c r="M99" s="16"/>
    </row>
    <row r="100" spans="1:13" s="11" customFormat="1" ht="25.5">
      <c r="A100" s="58" t="s">
        <v>36</v>
      </c>
      <c r="B100" s="192" t="s">
        <v>29</v>
      </c>
      <c r="C100" s="196"/>
      <c r="D100" s="196"/>
      <c r="E100" s="60" t="s">
        <v>7</v>
      </c>
      <c r="F100" s="60" t="s">
        <v>31</v>
      </c>
      <c r="G100" s="60" t="s">
        <v>32</v>
      </c>
      <c r="H100" s="15"/>
      <c r="I100" s="15"/>
      <c r="K100" s="16"/>
      <c r="L100" s="16"/>
      <c r="M100" s="16"/>
    </row>
    <row r="101" spans="1:13" s="11" customFormat="1">
      <c r="A101" s="113"/>
      <c r="B101" s="202"/>
      <c r="C101" s="203"/>
      <c r="D101" s="203"/>
      <c r="E101" s="107"/>
      <c r="F101" s="121">
        <v>0</v>
      </c>
      <c r="G101" s="121">
        <f>E101-F101</f>
        <v>0</v>
      </c>
      <c r="H101" s="15"/>
      <c r="I101" s="15"/>
      <c r="K101" s="16"/>
      <c r="L101" s="16"/>
      <c r="M101" s="16"/>
    </row>
    <row r="102" spans="1:13" s="9" customFormat="1">
      <c r="A102" s="64"/>
      <c r="B102" s="187" t="s">
        <v>30</v>
      </c>
      <c r="C102" s="188"/>
      <c r="D102" s="188"/>
      <c r="E102" s="132">
        <f>SUM(E101:E101)</f>
        <v>0</v>
      </c>
      <c r="F102" s="132">
        <f>SUM(F101:F101)</f>
        <v>0</v>
      </c>
      <c r="G102" s="132">
        <f>SUM(G101:G101)</f>
        <v>0</v>
      </c>
      <c r="H102" s="15"/>
      <c r="I102" s="15"/>
      <c r="K102" s="12"/>
      <c r="L102" s="12"/>
      <c r="M102" s="12"/>
    </row>
    <row r="103" spans="1:13" s="9" customFormat="1">
      <c r="A103" s="213" t="s">
        <v>84</v>
      </c>
      <c r="B103" s="214"/>
      <c r="C103" s="214"/>
      <c r="D103" s="214"/>
      <c r="E103" s="133">
        <f>E98+E94+E89+E84+E102</f>
        <v>0</v>
      </c>
      <c r="F103" s="133">
        <v>0</v>
      </c>
      <c r="G103" s="133">
        <f>G98+G94+G89+G84+G102</f>
        <v>0</v>
      </c>
      <c r="H103" s="17"/>
      <c r="I103" s="17"/>
      <c r="K103" s="12"/>
      <c r="L103" s="12"/>
      <c r="M103" s="18"/>
    </row>
    <row r="104" spans="1:13" s="9" customFormat="1">
      <c r="A104" s="154"/>
      <c r="B104" s="155"/>
      <c r="C104" s="155"/>
      <c r="D104" s="155"/>
      <c r="E104" s="157"/>
      <c r="F104" s="157"/>
      <c r="G104" s="157"/>
      <c r="H104" s="17"/>
      <c r="I104" s="17"/>
      <c r="K104" s="12"/>
      <c r="L104" s="12"/>
      <c r="M104" s="18"/>
    </row>
    <row r="105" spans="1:13" s="9" customFormat="1">
      <c r="A105" s="199" t="s">
        <v>22</v>
      </c>
      <c r="B105" s="200"/>
      <c r="C105" s="200"/>
      <c r="D105" s="200"/>
      <c r="E105" s="95" t="s">
        <v>3</v>
      </c>
      <c r="F105" s="95" t="s">
        <v>4</v>
      </c>
      <c r="G105" s="95" t="s">
        <v>5</v>
      </c>
      <c r="K105" s="12"/>
      <c r="L105" s="12"/>
      <c r="M105" s="18"/>
    </row>
    <row r="106" spans="1:13" s="9" customFormat="1">
      <c r="A106" s="189" t="s">
        <v>44</v>
      </c>
      <c r="B106" s="190"/>
      <c r="C106" s="190"/>
      <c r="D106" s="190"/>
      <c r="E106" s="95"/>
      <c r="F106" s="95"/>
      <c r="G106" s="95"/>
      <c r="K106" s="12"/>
      <c r="L106" s="12"/>
      <c r="M106" s="18"/>
    </row>
    <row r="107" spans="1:13" s="9" customFormat="1" ht="25.5">
      <c r="A107" s="58" t="s">
        <v>28</v>
      </c>
      <c r="B107" s="192" t="s">
        <v>29</v>
      </c>
      <c r="C107" s="196"/>
      <c r="D107" s="196"/>
      <c r="E107" s="60" t="s">
        <v>7</v>
      </c>
      <c r="F107" s="60" t="s">
        <v>31</v>
      </c>
      <c r="G107" s="60" t="s">
        <v>32</v>
      </c>
      <c r="K107" s="12"/>
      <c r="L107" s="12"/>
      <c r="M107" s="18"/>
    </row>
    <row r="108" spans="1:13" s="9" customFormat="1" ht="50.25" customHeight="1">
      <c r="A108" s="64" t="s">
        <v>45</v>
      </c>
      <c r="B108" s="194" t="s">
        <v>108</v>
      </c>
      <c r="C108" s="210"/>
      <c r="D108" s="210"/>
      <c r="E108" s="102">
        <f>+F108+G108</f>
        <v>0</v>
      </c>
      <c r="F108" s="102">
        <f>(+$F$103+$F$75)*0.0526</f>
        <v>0</v>
      </c>
      <c r="G108" s="102">
        <f>($E$103+$E$75)*0.1</f>
        <v>0</v>
      </c>
      <c r="K108" s="12"/>
      <c r="L108" s="12"/>
      <c r="M108" s="18"/>
    </row>
    <row r="109" spans="1:13" s="9" customFormat="1" ht="25.5" customHeight="1">
      <c r="A109" s="64" t="s">
        <v>82</v>
      </c>
      <c r="B109" s="194" t="s">
        <v>107</v>
      </c>
      <c r="C109" s="210"/>
      <c r="D109" s="210"/>
      <c r="E109" s="107">
        <f>F109</f>
        <v>0</v>
      </c>
      <c r="F109" s="107">
        <f>(+$F$103+$F$75)*0.0526*0</f>
        <v>0</v>
      </c>
      <c r="G109" s="146" t="s">
        <v>74</v>
      </c>
      <c r="K109" s="12"/>
      <c r="L109" s="12"/>
      <c r="M109" s="18"/>
    </row>
    <row r="110" spans="1:13" s="9" customFormat="1">
      <c r="A110" s="64"/>
      <c r="B110" s="187" t="s">
        <v>30</v>
      </c>
      <c r="C110" s="188"/>
      <c r="D110" s="188"/>
      <c r="E110" s="134">
        <f>SUM(E108:E109)</f>
        <v>0</v>
      </c>
      <c r="F110" s="134">
        <f>SUM(F108:F109)</f>
        <v>0</v>
      </c>
      <c r="G110" s="134">
        <f>SUM(G108:G109)</f>
        <v>0</v>
      </c>
      <c r="K110" s="12"/>
      <c r="L110" s="12"/>
      <c r="M110" s="18"/>
    </row>
    <row r="111" spans="1:13" s="9" customFormat="1">
      <c r="A111" s="124"/>
      <c r="B111" s="110"/>
      <c r="C111" s="110"/>
      <c r="D111" s="110"/>
      <c r="E111" s="95"/>
      <c r="F111" s="95"/>
      <c r="G111" s="95"/>
      <c r="K111" s="12"/>
      <c r="L111" s="12"/>
      <c r="M111" s="18"/>
    </row>
    <row r="112" spans="1:13" s="9" customFormat="1">
      <c r="A112" s="189" t="s">
        <v>46</v>
      </c>
      <c r="B112" s="190"/>
      <c r="C112" s="190"/>
      <c r="D112" s="190"/>
      <c r="E112" s="95"/>
      <c r="F112" s="95"/>
      <c r="G112" s="95"/>
      <c r="K112" s="12"/>
      <c r="L112" s="12"/>
      <c r="M112" s="18"/>
    </row>
    <row r="113" spans="1:14" s="9" customFormat="1" ht="27.75" customHeight="1">
      <c r="A113" s="58" t="s">
        <v>49</v>
      </c>
      <c r="B113" s="96" t="s">
        <v>29</v>
      </c>
      <c r="C113" s="112" t="s">
        <v>47</v>
      </c>
      <c r="D113" s="135" t="s">
        <v>48</v>
      </c>
      <c r="E113" s="60" t="s">
        <v>7</v>
      </c>
      <c r="F113" s="60" t="s">
        <v>31</v>
      </c>
      <c r="G113" s="60" t="s">
        <v>32</v>
      </c>
      <c r="K113" s="12"/>
      <c r="L113" s="12"/>
      <c r="M113" s="18"/>
    </row>
    <row r="114" spans="1:14" s="9" customFormat="1">
      <c r="A114" s="113"/>
      <c r="B114" s="113"/>
      <c r="C114" s="136"/>
      <c r="D114" s="136"/>
      <c r="E114" s="107">
        <f>F114+G114</f>
        <v>0</v>
      </c>
      <c r="F114" s="120"/>
      <c r="G114" s="120"/>
      <c r="K114" s="12"/>
      <c r="L114" s="12"/>
      <c r="M114" s="18"/>
    </row>
    <row r="115" spans="1:14" s="9" customFormat="1">
      <c r="A115" s="64"/>
      <c r="B115" s="187" t="s">
        <v>30</v>
      </c>
      <c r="C115" s="188"/>
      <c r="D115" s="188"/>
      <c r="E115" s="102">
        <f>SUM(E114:E114)</f>
        <v>0</v>
      </c>
      <c r="F115" s="102">
        <f>SUM(F114:F114)</f>
        <v>0</v>
      </c>
      <c r="G115" s="102">
        <f>SUM(G114:G114)</f>
        <v>0</v>
      </c>
      <c r="K115" s="12"/>
      <c r="L115" s="12"/>
      <c r="M115" s="18"/>
    </row>
    <row r="116" spans="1:14" s="9" customFormat="1">
      <c r="A116" s="230" t="s">
        <v>66</v>
      </c>
      <c r="B116" s="231"/>
      <c r="C116" s="231"/>
      <c r="D116" s="231"/>
      <c r="E116" s="66">
        <f>+E115+E110</f>
        <v>0</v>
      </c>
      <c r="F116" s="66">
        <f>+F115+F110</f>
        <v>0</v>
      </c>
      <c r="G116" s="66">
        <f>+G115+G110</f>
        <v>0</v>
      </c>
      <c r="H116" s="8"/>
      <c r="I116" s="8"/>
      <c r="K116" s="12"/>
      <c r="L116" s="12"/>
      <c r="M116" s="12"/>
    </row>
    <row r="117" spans="1:14" s="47" customFormat="1">
      <c r="A117" s="204"/>
      <c r="B117" s="205"/>
      <c r="C117" s="205"/>
      <c r="D117" s="205"/>
      <c r="E117" s="137"/>
      <c r="F117" s="138"/>
      <c r="G117" s="138"/>
      <c r="K117" s="48"/>
      <c r="L117" s="48"/>
      <c r="M117" s="48"/>
    </row>
    <row r="118" spans="1:14" s="9" customFormat="1">
      <c r="A118" s="206" t="s">
        <v>23</v>
      </c>
      <c r="B118" s="207"/>
      <c r="C118" s="207"/>
      <c r="D118" s="207"/>
      <c r="E118" s="139"/>
      <c r="F118" s="139"/>
      <c r="G118" s="140"/>
      <c r="K118" s="12"/>
      <c r="L118" s="12"/>
      <c r="M118" s="13"/>
    </row>
    <row r="119" spans="1:14" s="9" customFormat="1">
      <c r="A119" s="208" t="s">
        <v>68</v>
      </c>
      <c r="B119" s="209"/>
      <c r="C119" s="209"/>
      <c r="D119" s="209"/>
      <c r="E119" s="88">
        <f>E75+E103+E116</f>
        <v>0</v>
      </c>
      <c r="F119" s="88">
        <f>F75+F103+F116</f>
        <v>0</v>
      </c>
      <c r="G119" s="88">
        <f>G75+G103+G116</f>
        <v>0</v>
      </c>
      <c r="K119" s="12"/>
      <c r="L119" s="12"/>
      <c r="M119" s="13"/>
    </row>
    <row r="120" spans="1:14" s="9" customFormat="1" ht="7.5" customHeight="1" thickBot="1">
      <c r="A120" s="159"/>
      <c r="B120" s="86"/>
      <c r="C120" s="86"/>
      <c r="D120" s="86"/>
      <c r="E120" s="87"/>
      <c r="F120" s="87"/>
      <c r="G120" s="87"/>
      <c r="K120" s="12"/>
      <c r="L120" s="12"/>
      <c r="M120" s="13"/>
    </row>
    <row r="121" spans="1:14" s="9" customFormat="1" ht="16.5" thickBot="1">
      <c r="A121" s="158"/>
      <c r="B121" s="158"/>
      <c r="C121" s="164"/>
      <c r="D121" s="165"/>
      <c r="E121" s="166" t="s">
        <v>85</v>
      </c>
      <c r="F121" s="167" t="e">
        <f>F119/E119</f>
        <v>#DIV/0!</v>
      </c>
      <c r="G121" s="168" t="e">
        <f>G119/E119</f>
        <v>#DIV/0!</v>
      </c>
      <c r="K121" s="12"/>
      <c r="L121" s="12"/>
      <c r="M121" s="13"/>
    </row>
    <row r="122" spans="1:14" s="9" customFormat="1" ht="6.75" customHeight="1">
      <c r="A122" s="158"/>
      <c r="B122" s="158"/>
      <c r="C122" s="160"/>
      <c r="D122" s="161"/>
      <c r="E122" s="162"/>
      <c r="F122" s="163"/>
      <c r="G122" s="163"/>
      <c r="K122" s="12"/>
      <c r="L122" s="12"/>
      <c r="M122" s="13"/>
    </row>
    <row r="123" spans="1:14" s="9" customFormat="1" ht="12">
      <c r="A123" s="229" t="s">
        <v>80</v>
      </c>
      <c r="B123" s="229"/>
      <c r="C123" s="229"/>
      <c r="D123" s="229"/>
      <c r="E123" s="153">
        <f>C85</f>
        <v>0</v>
      </c>
      <c r="F123" s="74"/>
      <c r="G123" s="74"/>
      <c r="K123" s="12"/>
      <c r="L123" s="12"/>
      <c r="M123" s="13"/>
    </row>
    <row r="124" spans="1:14" s="9" customFormat="1" ht="12">
      <c r="A124" s="229" t="s">
        <v>71</v>
      </c>
      <c r="B124" s="229"/>
      <c r="C124" s="229"/>
      <c r="D124" s="229"/>
      <c r="E124" s="179" t="e">
        <f>F119/E123</f>
        <v>#DIV/0!</v>
      </c>
      <c r="F124" s="74"/>
      <c r="G124" s="74"/>
      <c r="K124" s="12"/>
      <c r="L124" s="12"/>
      <c r="M124" s="13"/>
    </row>
    <row r="125" spans="1:14" s="9" customFormat="1" ht="12">
      <c r="A125" s="74"/>
      <c r="B125" s="74"/>
      <c r="C125" s="74"/>
      <c r="D125" s="74"/>
      <c r="E125" s="74"/>
      <c r="F125" s="74"/>
      <c r="G125" s="74"/>
      <c r="K125" s="12"/>
      <c r="L125" s="13"/>
      <c r="M125" s="13"/>
    </row>
    <row r="126" spans="1:14" s="9" customFormat="1" ht="12">
      <c r="A126" s="147" t="s">
        <v>50</v>
      </c>
      <c r="B126" s="74"/>
      <c r="C126" s="74"/>
      <c r="D126" s="74"/>
      <c r="E126" s="74"/>
      <c r="F126" s="74"/>
      <c r="G126" s="74"/>
      <c r="K126" s="20"/>
      <c r="L126" s="21"/>
      <c r="M126" s="21"/>
    </row>
    <row r="127" spans="1:14" s="7" customFormat="1" ht="63" customHeight="1">
      <c r="A127" s="141" t="s">
        <v>51</v>
      </c>
      <c r="B127" s="181" t="s">
        <v>94</v>
      </c>
      <c r="C127" s="222" t="s">
        <v>52</v>
      </c>
      <c r="D127" s="222"/>
      <c r="E127" s="142" t="s">
        <v>53</v>
      </c>
      <c r="F127" s="222" t="s">
        <v>54</v>
      </c>
      <c r="G127" s="222"/>
      <c r="H127" s="9"/>
      <c r="I127" s="9"/>
      <c r="J127" s="9"/>
      <c r="L127" s="22"/>
      <c r="M127" s="23"/>
      <c r="N127" s="22"/>
    </row>
    <row r="128" spans="1:14" s="9" customFormat="1" ht="12.75" customHeight="1">
      <c r="A128" s="143"/>
      <c r="B128" s="180"/>
      <c r="C128" s="227">
        <v>0</v>
      </c>
      <c r="D128" s="228"/>
      <c r="E128" s="144">
        <v>0</v>
      </c>
      <c r="F128" s="223"/>
      <c r="G128" s="224"/>
      <c r="L128" s="49"/>
      <c r="M128" s="21"/>
      <c r="N128" s="21"/>
    </row>
    <row r="129" spans="1:13" s="11" customFormat="1">
      <c r="A129" s="143"/>
      <c r="B129" s="180"/>
      <c r="C129" s="227">
        <v>0</v>
      </c>
      <c r="D129" s="228"/>
      <c r="E129" s="144">
        <v>0</v>
      </c>
      <c r="F129" s="225"/>
      <c r="G129" s="226"/>
      <c r="H129" s="9"/>
      <c r="I129" s="9"/>
      <c r="J129" s="9"/>
    </row>
    <row r="130" spans="1:13" s="11" customFormat="1">
      <c r="A130" s="143"/>
      <c r="B130" s="180"/>
      <c r="C130" s="227">
        <v>0</v>
      </c>
      <c r="D130" s="228"/>
      <c r="E130" s="144">
        <v>0</v>
      </c>
      <c r="F130" s="225"/>
      <c r="G130" s="226"/>
      <c r="H130" s="9"/>
      <c r="I130" s="9"/>
      <c r="J130" s="9"/>
    </row>
    <row r="131" spans="1:13" s="11" customFormat="1">
      <c r="A131" s="143"/>
      <c r="B131" s="180"/>
      <c r="C131" s="227">
        <v>0</v>
      </c>
      <c r="D131" s="228"/>
      <c r="E131" s="144">
        <v>0</v>
      </c>
      <c r="F131" s="225"/>
      <c r="G131" s="226"/>
      <c r="H131" s="9"/>
      <c r="I131" s="9"/>
      <c r="J131" s="9"/>
      <c r="L131" s="16"/>
    </row>
    <row r="132" spans="1:13" s="11" customFormat="1">
      <c r="A132" s="143"/>
      <c r="B132" s="180"/>
      <c r="C132" s="227">
        <v>0</v>
      </c>
      <c r="D132" s="228"/>
      <c r="E132" s="144">
        <v>0</v>
      </c>
      <c r="F132" s="225"/>
      <c r="G132" s="226"/>
      <c r="H132" s="9"/>
      <c r="I132" s="9"/>
      <c r="J132" s="9"/>
    </row>
    <row r="133" spans="1:13" s="11" customFormat="1">
      <c r="A133" s="143"/>
      <c r="B133" s="143"/>
      <c r="C133" s="221">
        <v>0</v>
      </c>
      <c r="D133" s="221"/>
      <c r="E133" s="144">
        <v>0</v>
      </c>
      <c r="F133" s="225"/>
      <c r="G133" s="226"/>
      <c r="H133" s="9"/>
      <c r="I133" s="9"/>
      <c r="J133" s="9"/>
    </row>
    <row r="134" spans="1:13" s="11" customFormat="1">
      <c r="A134" s="143"/>
      <c r="B134" s="180"/>
      <c r="C134" s="227">
        <v>0</v>
      </c>
      <c r="D134" s="228"/>
      <c r="E134" s="144">
        <v>0</v>
      </c>
      <c r="F134" s="220"/>
      <c r="G134" s="220"/>
      <c r="H134" s="9"/>
      <c r="I134" s="9"/>
      <c r="J134" s="9"/>
    </row>
    <row r="135" spans="1:13" s="11" customFormat="1" ht="14.1" customHeight="1">
      <c r="A135" s="143" t="s">
        <v>30</v>
      </c>
      <c r="B135" s="143"/>
      <c r="C135" s="221">
        <f>SUM(C128:D134)</f>
        <v>0</v>
      </c>
      <c r="D135" s="221"/>
      <c r="E135" s="145">
        <f>SUM(E128:E134)</f>
        <v>0</v>
      </c>
      <c r="F135" s="220"/>
      <c r="G135" s="220"/>
      <c r="H135" s="9"/>
      <c r="I135" s="9"/>
      <c r="J135" s="9"/>
    </row>
    <row r="136" spans="1:13" s="11" customFormat="1" ht="14.1" customHeight="1">
      <c r="A136" s="9"/>
      <c r="B136" s="9"/>
      <c r="C136" s="9"/>
      <c r="D136" s="9"/>
      <c r="E136" s="9"/>
      <c r="F136" s="9"/>
      <c r="G136" s="9"/>
      <c r="H136" s="9"/>
      <c r="I136" s="9"/>
    </row>
    <row r="137" spans="1:13" s="9" customFormat="1" ht="12">
      <c r="A137" s="11" t="s">
        <v>95</v>
      </c>
      <c r="D137" s="50"/>
      <c r="K137" s="13"/>
      <c r="L137" s="13"/>
      <c r="M137" s="13"/>
    </row>
    <row r="138" spans="1:13" s="9" customFormat="1" ht="25.5">
      <c r="A138" s="182" t="s">
        <v>96</v>
      </c>
      <c r="B138" s="183" t="s">
        <v>32</v>
      </c>
      <c r="K138" s="13"/>
      <c r="L138" s="13"/>
      <c r="M138" s="13"/>
    </row>
    <row r="139" spans="1:13" s="9" customFormat="1">
      <c r="A139" s="184" t="s">
        <v>26</v>
      </c>
      <c r="B139" s="144"/>
      <c r="K139" s="13"/>
      <c r="L139" s="13"/>
      <c r="M139" s="13"/>
    </row>
    <row r="140" spans="1:13" s="9" customFormat="1">
      <c r="A140" s="184" t="s">
        <v>97</v>
      </c>
      <c r="B140" s="144"/>
      <c r="K140" s="13"/>
      <c r="L140" s="13"/>
      <c r="M140" s="13"/>
    </row>
    <row r="141" spans="1:13" s="9" customFormat="1">
      <c r="A141" s="184" t="s">
        <v>101</v>
      </c>
      <c r="B141" s="144"/>
      <c r="K141" s="13"/>
      <c r="L141" s="13"/>
      <c r="M141" s="13"/>
    </row>
    <row r="142" spans="1:13" s="9" customFormat="1">
      <c r="A142" s="184" t="s">
        <v>10</v>
      </c>
      <c r="B142" s="144"/>
      <c r="K142" s="13"/>
      <c r="L142" s="13"/>
      <c r="M142" s="13"/>
    </row>
    <row r="143" spans="1:13" s="9" customFormat="1">
      <c r="A143" s="184" t="s">
        <v>98</v>
      </c>
      <c r="B143" s="144"/>
      <c r="K143" s="12"/>
      <c r="L143" s="12"/>
      <c r="M143" s="13"/>
    </row>
    <row r="144" spans="1:13" s="9" customFormat="1">
      <c r="A144" s="184" t="s">
        <v>99</v>
      </c>
      <c r="B144" s="144"/>
      <c r="K144" s="12"/>
      <c r="L144" s="12"/>
      <c r="M144" s="13"/>
    </row>
    <row r="145" spans="1:13" s="9" customFormat="1">
      <c r="A145" s="184" t="s">
        <v>37</v>
      </c>
      <c r="B145" s="144"/>
      <c r="K145" s="12"/>
      <c r="L145" s="12"/>
      <c r="M145" s="13"/>
    </row>
    <row r="146" spans="1:13" s="9" customFormat="1">
      <c r="A146" s="184" t="s">
        <v>39</v>
      </c>
      <c r="B146" s="145"/>
      <c r="K146" s="12"/>
      <c r="L146" s="12"/>
      <c r="M146" s="13"/>
    </row>
    <row r="147" spans="1:13" s="9" customFormat="1">
      <c r="A147" s="184" t="s">
        <v>40</v>
      </c>
      <c r="B147" s="144"/>
      <c r="K147" s="21"/>
      <c r="L147" s="21"/>
      <c r="M147" s="21"/>
    </row>
    <row r="148" spans="1:13" s="9" customFormat="1">
      <c r="A148" s="184" t="s">
        <v>86</v>
      </c>
      <c r="B148" s="144"/>
      <c r="K148" s="21"/>
      <c r="L148" s="21"/>
      <c r="M148" s="21"/>
    </row>
    <row r="149" spans="1:13" s="9" customFormat="1">
      <c r="A149" s="182" t="s">
        <v>100</v>
      </c>
      <c r="B149" s="144">
        <f>SUM(B139:B148)</f>
        <v>0</v>
      </c>
      <c r="K149" s="12"/>
      <c r="L149" s="12"/>
      <c r="M149" s="12"/>
    </row>
    <row r="150" spans="1:13" s="7" customFormat="1">
      <c r="A150" s="9"/>
      <c r="B150" s="9"/>
      <c r="C150" s="9"/>
      <c r="D150" s="9"/>
      <c r="E150" s="9"/>
      <c r="F150" s="9"/>
      <c r="G150" s="9"/>
      <c r="H150" s="9"/>
      <c r="I150" s="9"/>
      <c r="K150" s="14"/>
      <c r="L150" s="14"/>
      <c r="M150" s="14"/>
    </row>
    <row r="151" spans="1:13" s="9" customFormat="1" ht="12">
      <c r="K151" s="12"/>
      <c r="L151" s="12"/>
      <c r="M151" s="12"/>
    </row>
    <row r="152" spans="1:13" s="11" customFormat="1" ht="12">
      <c r="A152" s="9"/>
      <c r="B152" s="9"/>
      <c r="C152" s="9"/>
      <c r="D152" s="9"/>
      <c r="E152" s="9"/>
      <c r="F152" s="9"/>
      <c r="G152" s="9"/>
      <c r="H152" s="9"/>
      <c r="I152" s="9"/>
      <c r="K152" s="16"/>
      <c r="L152" s="16"/>
      <c r="M152" s="16"/>
    </row>
    <row r="153" spans="1:13" s="11" customFormat="1" ht="12">
      <c r="A153" s="9"/>
      <c r="B153" s="9"/>
      <c r="C153" s="9"/>
      <c r="D153" s="9"/>
      <c r="E153" s="9"/>
      <c r="F153" s="9"/>
      <c r="G153" s="9"/>
      <c r="H153" s="9"/>
      <c r="I153" s="9"/>
      <c r="K153" s="16"/>
      <c r="L153" s="16"/>
      <c r="M153" s="16"/>
    </row>
    <row r="154" spans="1:13" s="24" customFormat="1" ht="12">
      <c r="A154" s="9"/>
      <c r="B154" s="9"/>
      <c r="C154" s="9"/>
      <c r="D154" s="9"/>
      <c r="E154" s="9"/>
      <c r="F154" s="9"/>
      <c r="G154" s="9"/>
      <c r="H154" s="9"/>
      <c r="I154" s="9"/>
      <c r="K154" s="25"/>
    </row>
    <row r="155" spans="1:13" s="24" customFormat="1" ht="12">
      <c r="A155" s="9"/>
      <c r="B155" s="9"/>
      <c r="C155" s="9"/>
      <c r="D155" s="9"/>
      <c r="E155" s="9"/>
      <c r="F155" s="9"/>
      <c r="G155" s="9"/>
      <c r="H155" s="9"/>
      <c r="I155" s="9"/>
      <c r="K155" s="25"/>
    </row>
    <row r="156" spans="1:13" s="24" customFormat="1" ht="12">
      <c r="A156" s="9"/>
      <c r="B156" s="9"/>
      <c r="C156" s="9"/>
      <c r="D156" s="9"/>
      <c r="E156" s="9"/>
      <c r="F156" s="9"/>
      <c r="G156" s="9"/>
      <c r="H156" s="9"/>
      <c r="I156" s="9"/>
      <c r="K156" s="25"/>
    </row>
    <row r="157" spans="1:13" s="24" customFormat="1" ht="12">
      <c r="A157" s="9"/>
      <c r="B157" s="9"/>
      <c r="C157" s="9"/>
      <c r="D157" s="9"/>
      <c r="E157" s="9"/>
      <c r="F157" s="9"/>
      <c r="G157" s="9"/>
      <c r="H157" s="9"/>
      <c r="I157" s="9"/>
      <c r="K157" s="25"/>
    </row>
    <row r="158" spans="1:13" s="24" customFormat="1" ht="12">
      <c r="A158" s="9"/>
      <c r="B158" s="9"/>
      <c r="C158" s="9"/>
      <c r="D158" s="9"/>
      <c r="E158" s="9"/>
      <c r="F158" s="9"/>
      <c r="G158" s="9"/>
      <c r="H158" s="9"/>
      <c r="I158" s="9"/>
      <c r="K158" s="25"/>
    </row>
    <row r="159" spans="1:13" s="9" customFormat="1">
      <c r="K159"/>
      <c r="L159" s="12"/>
      <c r="M159" s="13"/>
    </row>
    <row r="160" spans="1:13" s="9" customFormat="1" ht="12">
      <c r="K160" s="26"/>
      <c r="L160" s="12"/>
      <c r="M160" s="13"/>
    </row>
    <row r="161" spans="1:13" s="9" customFormat="1" ht="12">
      <c r="K161" s="26"/>
      <c r="L161" s="12"/>
      <c r="M161" s="13"/>
    </row>
    <row r="162" spans="1:13" s="9" customFormat="1" ht="12">
      <c r="K162" s="26"/>
      <c r="L162" s="12"/>
      <c r="M162" s="13"/>
    </row>
    <row r="163" spans="1:13" s="9" customFormat="1">
      <c r="A163" s="27"/>
      <c r="B163" s="27"/>
      <c r="C163" s="27"/>
      <c r="D163" s="27"/>
      <c r="E163" s="27"/>
      <c r="F163" s="27"/>
      <c r="G163" s="27"/>
      <c r="H163" s="27"/>
      <c r="I163" s="27"/>
      <c r="K163" s="19"/>
      <c r="L163" s="13"/>
      <c r="M163" s="13"/>
    </row>
    <row r="164" spans="1:13" s="9" customFormat="1" ht="12">
      <c r="A164" s="27"/>
      <c r="B164" s="27"/>
      <c r="C164" s="27"/>
      <c r="D164" s="27"/>
      <c r="E164" s="27"/>
      <c r="F164" s="27"/>
      <c r="G164" s="27"/>
      <c r="H164" s="27"/>
      <c r="I164" s="27"/>
      <c r="K164" s="28"/>
      <c r="L164" s="13"/>
      <c r="M164" s="13"/>
    </row>
    <row r="165" spans="1:13" s="9" customFormat="1" ht="12">
      <c r="A165" s="27"/>
      <c r="B165" s="27"/>
      <c r="C165" s="27"/>
      <c r="D165" s="27"/>
      <c r="E165" s="27"/>
      <c r="F165" s="27"/>
      <c r="G165" s="27"/>
      <c r="H165" s="27"/>
      <c r="I165" s="27"/>
      <c r="K165" s="28"/>
      <c r="L165" s="13"/>
      <c r="M165" s="13"/>
    </row>
    <row r="166" spans="1:13" s="9" customFormat="1" ht="12">
      <c r="A166" s="27"/>
      <c r="B166" s="27"/>
      <c r="C166" s="27"/>
      <c r="D166" s="27"/>
      <c r="E166" s="27"/>
      <c r="F166" s="27"/>
      <c r="G166" s="27"/>
      <c r="H166" s="27"/>
      <c r="I166" s="27"/>
      <c r="K166" s="28"/>
      <c r="L166" s="13"/>
      <c r="M166" s="13"/>
    </row>
    <row r="167" spans="1:13" s="9" customFormat="1">
      <c r="B167" s="10"/>
      <c r="C167" s="10"/>
      <c r="D167" s="10"/>
      <c r="E167" s="10"/>
      <c r="F167" s="10"/>
      <c r="G167" s="10"/>
      <c r="H167" s="10"/>
      <c r="I167" s="10"/>
      <c r="K167"/>
      <c r="L167" s="12"/>
      <c r="M167" s="13"/>
    </row>
    <row r="168" spans="1:13" s="9" customFormat="1" ht="12">
      <c r="B168" s="10"/>
      <c r="C168" s="10"/>
      <c r="D168" s="10"/>
      <c r="E168" s="10"/>
      <c r="F168" s="10"/>
      <c r="G168" s="10"/>
      <c r="H168" s="10"/>
      <c r="I168" s="10"/>
      <c r="K168" s="12"/>
      <c r="L168" s="12"/>
      <c r="M168" s="13"/>
    </row>
    <row r="169" spans="1:13" s="9" customFormat="1" ht="12">
      <c r="B169" s="10"/>
      <c r="C169" s="10"/>
      <c r="D169" s="10"/>
      <c r="E169" s="10"/>
      <c r="F169" s="10"/>
      <c r="G169" s="10"/>
      <c r="H169" s="10"/>
      <c r="I169" s="10"/>
      <c r="K169" s="12"/>
      <c r="L169" s="12"/>
      <c r="M169" s="13"/>
    </row>
    <row r="170" spans="1:13" s="9" customFormat="1" ht="12">
      <c r="B170" s="10"/>
      <c r="C170" s="10"/>
      <c r="D170" s="10"/>
      <c r="E170" s="10"/>
      <c r="F170" s="10"/>
      <c r="G170" s="10"/>
      <c r="H170" s="10"/>
      <c r="I170" s="10"/>
      <c r="K170" s="12"/>
      <c r="L170" s="12"/>
      <c r="M170" s="13"/>
    </row>
    <row r="171" spans="1:13" s="9" customFormat="1" ht="12">
      <c r="B171" s="10"/>
      <c r="C171" s="10"/>
      <c r="D171" s="10"/>
      <c r="E171" s="10"/>
      <c r="F171" s="10"/>
      <c r="G171" s="10"/>
      <c r="H171" s="10"/>
      <c r="I171" s="10"/>
      <c r="K171" s="12"/>
      <c r="L171" s="12"/>
      <c r="M171" s="13"/>
    </row>
    <row r="172" spans="1:13" s="9" customFormat="1" ht="12">
      <c r="B172" s="10"/>
      <c r="C172" s="10"/>
      <c r="D172" s="10"/>
      <c r="E172" s="10"/>
      <c r="F172" s="10"/>
      <c r="G172" s="10"/>
      <c r="H172" s="10"/>
      <c r="I172" s="10"/>
      <c r="K172" s="12"/>
      <c r="L172" s="12"/>
      <c r="M172" s="13"/>
    </row>
    <row r="173" spans="1:13" s="9" customFormat="1" ht="12">
      <c r="B173" s="10"/>
      <c r="C173" s="10"/>
      <c r="D173" s="10"/>
      <c r="E173" s="10"/>
      <c r="F173" s="10"/>
      <c r="G173" s="10"/>
      <c r="H173" s="10"/>
      <c r="I173" s="10"/>
      <c r="K173" s="12"/>
      <c r="L173" s="12"/>
      <c r="M173" s="13"/>
    </row>
    <row r="174" spans="1:13" s="9" customFormat="1" ht="12">
      <c r="B174" s="10"/>
      <c r="C174" s="10"/>
      <c r="D174" s="10"/>
      <c r="E174" s="10"/>
      <c r="F174" s="10"/>
      <c r="G174" s="10"/>
      <c r="H174" s="10"/>
      <c r="I174" s="10"/>
      <c r="K174" s="12"/>
      <c r="L174" s="12"/>
      <c r="M174" s="13"/>
    </row>
    <row r="175" spans="1:13" s="9" customFormat="1" ht="12">
      <c r="B175" s="10"/>
      <c r="C175" s="10"/>
      <c r="D175" s="10"/>
      <c r="E175" s="10"/>
      <c r="F175" s="10"/>
      <c r="G175" s="10"/>
      <c r="H175" s="10"/>
      <c r="I175" s="10"/>
      <c r="K175" s="12"/>
      <c r="L175" s="12"/>
      <c r="M175" s="13"/>
    </row>
    <row r="176" spans="1:13" s="9" customFormat="1" ht="12">
      <c r="B176" s="10"/>
      <c r="C176" s="10"/>
      <c r="D176" s="10"/>
      <c r="E176" s="10"/>
      <c r="F176" s="10"/>
      <c r="G176" s="10"/>
      <c r="H176" s="10"/>
      <c r="I176" s="10"/>
      <c r="K176" s="12"/>
      <c r="L176" s="12"/>
      <c r="M176" s="13"/>
    </row>
    <row r="177" spans="1:14" s="9" customFormat="1" ht="12">
      <c r="B177" s="10"/>
      <c r="C177" s="10"/>
      <c r="D177" s="10"/>
      <c r="E177" s="10"/>
      <c r="F177" s="10"/>
      <c r="G177" s="10"/>
      <c r="H177" s="10"/>
      <c r="I177" s="10"/>
      <c r="K177" s="12"/>
      <c r="L177" s="12"/>
      <c r="M177" s="13"/>
    </row>
    <row r="178" spans="1:14" s="9" customFormat="1" ht="12">
      <c r="B178" s="10"/>
      <c r="C178" s="10"/>
      <c r="D178" s="10"/>
      <c r="E178" s="10"/>
      <c r="F178" s="10"/>
      <c r="G178" s="10"/>
      <c r="H178" s="10"/>
      <c r="I178" s="10"/>
      <c r="K178" s="12"/>
      <c r="L178" s="12"/>
      <c r="M178" s="13"/>
    </row>
    <row r="179" spans="1:14" s="9" customFormat="1" ht="12">
      <c r="B179" s="10"/>
      <c r="C179" s="10"/>
      <c r="D179" s="10"/>
      <c r="E179" s="10"/>
      <c r="F179" s="10"/>
      <c r="G179" s="10"/>
      <c r="H179" s="10"/>
      <c r="I179" s="10"/>
      <c r="K179" s="12"/>
      <c r="L179" s="12"/>
      <c r="M179" s="13"/>
    </row>
    <row r="180" spans="1:14" s="9" customFormat="1" ht="12">
      <c r="B180" s="10"/>
      <c r="C180" s="10"/>
      <c r="D180" s="10"/>
      <c r="E180" s="10"/>
      <c r="F180" s="10"/>
      <c r="G180" s="10"/>
      <c r="H180" s="10"/>
      <c r="I180" s="10"/>
      <c r="K180" s="12"/>
      <c r="L180" s="12"/>
      <c r="M180" s="13"/>
    </row>
    <row r="181" spans="1:14" s="9" customFormat="1" ht="12">
      <c r="K181" s="12"/>
      <c r="L181" s="12"/>
      <c r="M181" s="13"/>
    </row>
    <row r="182" spans="1:14" s="7" customFormat="1">
      <c r="A182" s="9"/>
      <c r="B182" s="9"/>
      <c r="C182" s="9"/>
      <c r="D182" s="9"/>
      <c r="E182" s="9"/>
      <c r="F182" s="9"/>
      <c r="G182" s="9"/>
      <c r="H182" s="9"/>
      <c r="I182" s="9"/>
      <c r="K182" s="14"/>
      <c r="L182" s="14"/>
      <c r="M182" s="14"/>
    </row>
    <row r="183" spans="1:14" s="9" customFormat="1" ht="12">
      <c r="K183" s="12"/>
      <c r="L183" s="12"/>
      <c r="M183" s="12"/>
    </row>
    <row r="184" spans="1:14" s="11" customFormat="1" ht="12">
      <c r="A184" s="9"/>
      <c r="B184" s="9"/>
      <c r="C184" s="9"/>
      <c r="D184" s="9"/>
      <c r="E184" s="9"/>
      <c r="F184" s="9"/>
      <c r="G184" s="9"/>
      <c r="H184" s="9"/>
      <c r="I184" s="9"/>
      <c r="L184" s="29"/>
      <c r="M184" s="29"/>
    </row>
    <row r="185" spans="1:14" s="9" customFormat="1" ht="12">
      <c r="K185" s="13"/>
      <c r="L185" s="13"/>
      <c r="M185" s="13"/>
    </row>
    <row r="186" spans="1:14" s="9" customFormat="1" ht="12">
      <c r="K186" s="12"/>
      <c r="L186" s="12"/>
      <c r="M186" s="12"/>
    </row>
    <row r="187" spans="1:14" s="9" customFormat="1" ht="12">
      <c r="K187" s="12"/>
      <c r="L187" s="12"/>
      <c r="M187" s="12"/>
    </row>
    <row r="188" spans="1:14" s="6" customFormat="1">
      <c r="A188" s="9"/>
      <c r="B188" s="9"/>
      <c r="C188" s="9"/>
      <c r="D188" s="9"/>
      <c r="E188" s="9"/>
      <c r="F188" s="9"/>
      <c r="G188" s="9"/>
      <c r="H188" s="9"/>
      <c r="I188" s="9"/>
      <c r="K188" s="30"/>
      <c r="L188" s="30"/>
      <c r="M188" s="30"/>
    </row>
    <row r="189" spans="1:14" s="9" customFormat="1" ht="12">
      <c r="K189" s="12"/>
      <c r="L189" s="12"/>
      <c r="M189" s="12"/>
    </row>
    <row r="190" spans="1:14" s="9" customFormat="1" ht="12"/>
    <row r="191" spans="1:14" s="9" customFormat="1" ht="12">
      <c r="K191" s="31"/>
      <c r="L191" s="31"/>
      <c r="M191" s="32"/>
      <c r="N191" s="32"/>
    </row>
    <row r="192" spans="1:14" s="9" customFormat="1" ht="12">
      <c r="K192" s="13"/>
      <c r="L192" s="13"/>
      <c r="M192" s="13"/>
      <c r="N192" s="13"/>
    </row>
    <row r="193" spans="1:14" s="9" customFormat="1" ht="12">
      <c r="K193" s="13"/>
      <c r="L193" s="13"/>
      <c r="M193" s="13"/>
      <c r="N193" s="13"/>
    </row>
    <row r="194" spans="1:14" s="9" customFormat="1" ht="12">
      <c r="K194" s="13"/>
      <c r="L194" s="13"/>
      <c r="M194" s="13"/>
      <c r="N194" s="13"/>
    </row>
    <row r="195" spans="1:14" s="9" customFormat="1" ht="12">
      <c r="K195" s="13"/>
      <c r="L195" s="13"/>
      <c r="M195" s="13"/>
      <c r="N195" s="13"/>
    </row>
    <row r="196" spans="1:14" s="9" customFormat="1" ht="12">
      <c r="B196" s="33"/>
      <c r="C196" s="33"/>
      <c r="D196" s="33"/>
      <c r="E196" s="33"/>
      <c r="F196" s="34"/>
      <c r="G196" s="34"/>
      <c r="H196" s="34"/>
      <c r="I196" s="35"/>
      <c r="K196" s="13"/>
      <c r="L196" s="13"/>
      <c r="M196" s="13"/>
      <c r="N196" s="13"/>
    </row>
    <row r="197" spans="1:14" s="9" customFormat="1" ht="12">
      <c r="K197" s="13"/>
      <c r="L197" s="13"/>
      <c r="M197" s="13"/>
      <c r="N197" s="13"/>
    </row>
    <row r="198" spans="1:14" s="9" customFormat="1" ht="12">
      <c r="K198" s="13"/>
      <c r="L198" s="13"/>
      <c r="M198" s="13"/>
      <c r="N198" s="13"/>
    </row>
    <row r="199" spans="1:14" s="6" customForma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30"/>
      <c r="L199" s="30"/>
      <c r="M199" s="30"/>
      <c r="N199" s="30"/>
    </row>
    <row r="200" spans="1:14" s="9" customFormat="1" ht="12"/>
    <row r="201" spans="1:14" s="6" customFormat="1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4" s="9" customFormat="1" ht="18.75" customHeight="1"/>
    <row r="203" spans="1:14" s="9" customFormat="1" ht="12"/>
    <row r="204" spans="1:14" s="7" customFormat="1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4" s="7" customFormat="1">
      <c r="A205" s="9"/>
      <c r="B205" s="9"/>
      <c r="C205" s="9"/>
      <c r="D205" s="9"/>
      <c r="E205" s="9"/>
      <c r="F205" s="9"/>
      <c r="G205" s="9"/>
      <c r="H205" s="9"/>
      <c r="I205" s="9"/>
      <c r="J205" s="9"/>
      <c r="L205" s="36"/>
    </row>
    <row r="206" spans="1:14" s="9" customFormat="1" ht="12"/>
    <row r="207" spans="1:14" s="7" customForma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4"/>
    </row>
    <row r="208" spans="1:14" s="6" customFormat="1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9" s="6" customFormat="1">
      <c r="A209" s="7"/>
      <c r="B209" s="9"/>
      <c r="C209" s="9"/>
      <c r="D209" s="9"/>
      <c r="E209" s="9"/>
      <c r="F209" s="9"/>
      <c r="G209" s="9"/>
      <c r="H209" s="9"/>
      <c r="I209" s="37"/>
    </row>
    <row r="210" spans="1:9" s="6" customFormat="1">
      <c r="B210" s="9"/>
      <c r="C210" s="9"/>
      <c r="D210" s="9"/>
      <c r="E210" s="9"/>
      <c r="F210" s="9"/>
      <c r="G210" s="9"/>
      <c r="H210" s="9"/>
      <c r="I210" s="37"/>
    </row>
    <row r="211" spans="1:9" s="6" customFormat="1">
      <c r="D211" s="8"/>
      <c r="E211" s="8"/>
      <c r="F211" s="38"/>
      <c r="G211" s="38"/>
      <c r="H211" s="2"/>
      <c r="I211" s="2"/>
    </row>
    <row r="212" spans="1:9" s="6" customFormat="1">
      <c r="D212" s="8"/>
      <c r="E212" s="8"/>
      <c r="F212" s="38"/>
      <c r="G212" s="38"/>
      <c r="H212" s="2"/>
      <c r="I212" s="2"/>
    </row>
    <row r="213" spans="1:9" s="6" customFormat="1">
      <c r="D213" s="8"/>
      <c r="E213" s="8"/>
      <c r="F213" s="38"/>
      <c r="G213" s="38"/>
      <c r="H213" s="2"/>
      <c r="I213" s="2"/>
    </row>
    <row r="214" spans="1:9" s="6" customFormat="1">
      <c r="D214" s="8"/>
      <c r="E214" s="8"/>
      <c r="F214" s="38"/>
      <c r="G214" s="38"/>
      <c r="H214" s="2"/>
      <c r="I214" s="2"/>
    </row>
  </sheetData>
  <mergeCells count="103">
    <mergeCell ref="F135:G135"/>
    <mergeCell ref="C135:D135"/>
    <mergeCell ref="F127:G127"/>
    <mergeCell ref="F128:G128"/>
    <mergeCell ref="F129:G129"/>
    <mergeCell ref="F134:G134"/>
    <mergeCell ref="C134:D134"/>
    <mergeCell ref="C132:D132"/>
    <mergeCell ref="B88:D88"/>
    <mergeCell ref="C133:D133"/>
    <mergeCell ref="F132:G132"/>
    <mergeCell ref="A105:D105"/>
    <mergeCell ref="C131:D131"/>
    <mergeCell ref="F133:G133"/>
    <mergeCell ref="B115:D115"/>
    <mergeCell ref="F130:G130"/>
    <mergeCell ref="F131:G131"/>
    <mergeCell ref="C128:D128"/>
    <mergeCell ref="C130:D130"/>
    <mergeCell ref="C129:D129"/>
    <mergeCell ref="C127:D127"/>
    <mergeCell ref="A124:D124"/>
    <mergeCell ref="A116:D116"/>
    <mergeCell ref="A123:D123"/>
    <mergeCell ref="B3:D3"/>
    <mergeCell ref="E3:G3"/>
    <mergeCell ref="E4:G4"/>
    <mergeCell ref="B108:D108"/>
    <mergeCell ref="A103:D103"/>
    <mergeCell ref="B65:D65"/>
    <mergeCell ref="B67:D67"/>
    <mergeCell ref="B68:D68"/>
    <mergeCell ref="B16:D16"/>
    <mergeCell ref="B18:D18"/>
    <mergeCell ref="A4:B4"/>
    <mergeCell ref="A14:D14"/>
    <mergeCell ref="B17:D17"/>
    <mergeCell ref="C4:D4"/>
    <mergeCell ref="B107:D107"/>
    <mergeCell ref="B58:C58"/>
    <mergeCell ref="B60:C60"/>
    <mergeCell ref="B57:C57"/>
    <mergeCell ref="B33:D33"/>
    <mergeCell ref="B26:D26"/>
    <mergeCell ref="B29:D29"/>
    <mergeCell ref="B32:D32"/>
    <mergeCell ref="B19:D19"/>
    <mergeCell ref="B22:D22"/>
    <mergeCell ref="B55:D55"/>
    <mergeCell ref="B59:C59"/>
    <mergeCell ref="A117:D117"/>
    <mergeCell ref="B72:D72"/>
    <mergeCell ref="B71:D71"/>
    <mergeCell ref="B69:D69"/>
    <mergeCell ref="A118:D118"/>
    <mergeCell ref="A119:D119"/>
    <mergeCell ref="B100:D100"/>
    <mergeCell ref="B101:D101"/>
    <mergeCell ref="B109:D109"/>
    <mergeCell ref="B110:D110"/>
    <mergeCell ref="A112:D112"/>
    <mergeCell ref="B89:D89"/>
    <mergeCell ref="B25:D25"/>
    <mergeCell ref="B23:D23"/>
    <mergeCell ref="B31:D31"/>
    <mergeCell ref="B30:D30"/>
    <mergeCell ref="B51:C51"/>
    <mergeCell ref="B52:C52"/>
    <mergeCell ref="B54:C54"/>
    <mergeCell ref="B40:D40"/>
    <mergeCell ref="B43:D43"/>
    <mergeCell ref="B44:D44"/>
    <mergeCell ref="B45:D45"/>
    <mergeCell ref="B49:D49"/>
    <mergeCell ref="B47:C47"/>
    <mergeCell ref="B48:C48"/>
    <mergeCell ref="B41:D41"/>
    <mergeCell ref="B42:D42"/>
    <mergeCell ref="B53:C53"/>
    <mergeCell ref="A1:G1"/>
    <mergeCell ref="A2:G2"/>
    <mergeCell ref="B102:D102"/>
    <mergeCell ref="A106:D106"/>
    <mergeCell ref="B94:D94"/>
    <mergeCell ref="A95:D95"/>
    <mergeCell ref="A99:D99"/>
    <mergeCell ref="B98:D98"/>
    <mergeCell ref="B70:D70"/>
    <mergeCell ref="B63:C63"/>
    <mergeCell ref="B64:C64"/>
    <mergeCell ref="B73:D73"/>
    <mergeCell ref="B96:D96"/>
    <mergeCell ref="B97:D97"/>
    <mergeCell ref="B92:D92"/>
    <mergeCell ref="B93:D93"/>
    <mergeCell ref="A75:D75"/>
    <mergeCell ref="A76:D76"/>
    <mergeCell ref="B87:D87"/>
    <mergeCell ref="B38:D38"/>
    <mergeCell ref="C36:D36"/>
    <mergeCell ref="C37:D37"/>
    <mergeCell ref="B61:D61"/>
    <mergeCell ref="B24:D24"/>
  </mergeCells>
  <phoneticPr fontId="20" type="noConversion"/>
  <printOptions horizontalCentered="1" gridLines="1"/>
  <pageMargins left="0.5" right="0.5" top="0.83" bottom="0.72" header="0.43" footer="0.47"/>
  <pageSetup scale="86" orientation="portrait" useFirstPageNumber="1" horizontalDpi="4294967292" verticalDpi="4294967292" r:id="rId1"/>
  <headerFooter alignWithMargins="0">
    <oddFooter>&amp;CPage &amp;P of &amp;N</oddFooter>
  </headerFooter>
  <rowBreaks count="3" manualBreakCount="3">
    <brk id="38" max="6" man="1"/>
    <brk id="75" max="6" man="1"/>
    <brk id="10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view="pageBreakPreview" topLeftCell="A40" zoomScale="130" zoomScaleNormal="100" zoomScaleSheetLayoutView="130" workbookViewId="0">
      <selection activeCell="E43" sqref="E43"/>
    </sheetView>
  </sheetViews>
  <sheetFormatPr defaultColWidth="10.5" defaultRowHeight="12.75"/>
  <cols>
    <col min="1" max="1" width="39.83203125" style="3" customWidth="1"/>
    <col min="2" max="2" width="10" style="3" customWidth="1"/>
    <col min="3" max="3" width="8.5" style="3" customWidth="1"/>
    <col min="4" max="4" width="10.5" style="5" customWidth="1"/>
    <col min="5" max="5" width="13.83203125" style="5" customWidth="1"/>
    <col min="6" max="6" width="11.6640625" style="38" customWidth="1"/>
    <col min="7" max="7" width="10.5" style="38" customWidth="1"/>
    <col min="8" max="8" width="2" style="40" customWidth="1"/>
    <col min="9" max="9" width="10.5" style="2" customWidth="1"/>
    <col min="10" max="10" width="10.1640625" style="2" customWidth="1"/>
    <col min="11" max="11" width="9.33203125" customWidth="1"/>
    <col min="12" max="16384" width="10.5" style="3"/>
  </cols>
  <sheetData>
    <row r="1" spans="1:10" ht="16.5">
      <c r="A1" s="185" t="s">
        <v>102</v>
      </c>
      <c r="B1" s="185"/>
      <c r="C1" s="185"/>
      <c r="D1" s="185"/>
      <c r="E1" s="185"/>
      <c r="F1" s="185"/>
      <c r="G1" s="185"/>
      <c r="H1" s="1"/>
    </row>
    <row r="2" spans="1:10" ht="16.5">
      <c r="A2" s="186" t="s">
        <v>69</v>
      </c>
      <c r="B2" s="186"/>
      <c r="C2" s="186"/>
      <c r="D2" s="186"/>
      <c r="E2" s="186"/>
      <c r="F2" s="186"/>
      <c r="G2" s="186"/>
      <c r="H2" s="1"/>
    </row>
    <row r="3" spans="1:10" ht="12" customHeight="1">
      <c r="A3" s="51"/>
      <c r="B3" s="211" t="s">
        <v>72</v>
      </c>
      <c r="C3" s="211"/>
      <c r="D3" s="211"/>
      <c r="E3" s="234">
        <f>'Budget Narrative'!E3:G3</f>
        <v>0</v>
      </c>
      <c r="F3" s="234"/>
      <c r="G3" s="234"/>
      <c r="H3" s="1"/>
    </row>
    <row r="4" spans="1:10">
      <c r="A4" s="52"/>
      <c r="B4" s="211" t="s">
        <v>73</v>
      </c>
      <c r="C4" s="211"/>
      <c r="D4" s="211"/>
      <c r="E4" s="234">
        <f>'Budget Narrative'!E4:G4</f>
        <v>0</v>
      </c>
      <c r="F4" s="234"/>
      <c r="G4" s="234"/>
      <c r="H4" s="1"/>
    </row>
    <row r="5" spans="1:10" ht="12" customHeight="1">
      <c r="A5" s="53" t="s">
        <v>0</v>
      </c>
      <c r="B5" s="54"/>
      <c r="C5" s="54"/>
      <c r="D5" s="55"/>
      <c r="E5" s="56"/>
      <c r="F5" s="56"/>
      <c r="G5" s="56"/>
      <c r="H5" s="4"/>
      <c r="I5" s="5"/>
      <c r="J5" s="5"/>
    </row>
    <row r="6" spans="1:10" s="6" customFormat="1">
      <c r="A6" s="57"/>
      <c r="B6" s="58" t="s">
        <v>1</v>
      </c>
      <c r="C6" s="58"/>
      <c r="D6" s="58" t="s">
        <v>2</v>
      </c>
      <c r="E6" s="58" t="s">
        <v>3</v>
      </c>
      <c r="F6" s="58" t="s">
        <v>4</v>
      </c>
      <c r="G6" s="58" t="s">
        <v>5</v>
      </c>
      <c r="H6" s="4"/>
      <c r="I6" s="5"/>
      <c r="J6" s="5"/>
    </row>
    <row r="7" spans="1:10" s="6" customFormat="1" ht="38.25">
      <c r="A7" s="59" t="s">
        <v>55</v>
      </c>
      <c r="B7" s="60" t="s">
        <v>6</v>
      </c>
      <c r="C7" s="235" t="s">
        <v>89</v>
      </c>
      <c r="D7" s="235"/>
      <c r="E7" s="60" t="s">
        <v>7</v>
      </c>
      <c r="F7" s="60" t="s">
        <v>56</v>
      </c>
      <c r="G7" s="60" t="s">
        <v>57</v>
      </c>
      <c r="H7" s="4"/>
      <c r="I7" s="5"/>
      <c r="J7" s="5"/>
    </row>
    <row r="8" spans="1:10" s="6" customFormat="1">
      <c r="A8" s="92">
        <f>'Budget Narrative'!A9</f>
        <v>0</v>
      </c>
      <c r="B8" s="93">
        <f>'Budget Narrative'!C9</f>
        <v>0</v>
      </c>
      <c r="C8" s="236">
        <f>'Budget Narrative'!D9</f>
        <v>0</v>
      </c>
      <c r="D8" s="236"/>
      <c r="E8" s="61">
        <f>'Budget Narrative'!E9</f>
        <v>0</v>
      </c>
      <c r="F8" s="61">
        <f>'Budget Narrative'!F9</f>
        <v>0</v>
      </c>
      <c r="G8" s="61">
        <f>'Budget Narrative'!G9</f>
        <v>0</v>
      </c>
      <c r="H8" s="8"/>
      <c r="I8" s="8"/>
      <c r="J8" s="8"/>
    </row>
    <row r="9" spans="1:10" s="6" customFormat="1">
      <c r="A9" s="92">
        <f>'Budget Narrative'!A10</f>
        <v>0</v>
      </c>
      <c r="B9" s="93">
        <f>'Budget Narrative'!C10</f>
        <v>0</v>
      </c>
      <c r="C9" s="236">
        <f>'Budget Narrative'!D10</f>
        <v>0</v>
      </c>
      <c r="D9" s="236"/>
      <c r="E9" s="61">
        <f>'Budget Narrative'!E10</f>
        <v>0</v>
      </c>
      <c r="F9" s="61">
        <f>'Budget Narrative'!F10</f>
        <v>0</v>
      </c>
      <c r="G9" s="61">
        <f>'Budget Narrative'!G10</f>
        <v>0</v>
      </c>
      <c r="H9" s="8"/>
      <c r="I9" s="8"/>
      <c r="J9" s="8"/>
    </row>
    <row r="10" spans="1:10" s="6" customFormat="1">
      <c r="A10" s="92">
        <f>'Budget Narrative'!A11</f>
        <v>0</v>
      </c>
      <c r="B10" s="93">
        <f>'Budget Narrative'!C11</f>
        <v>0</v>
      </c>
      <c r="C10" s="236">
        <f>'Budget Narrative'!D11</f>
        <v>0</v>
      </c>
      <c r="D10" s="236"/>
      <c r="E10" s="61">
        <f>'Budget Narrative'!E11</f>
        <v>0</v>
      </c>
      <c r="F10" s="61">
        <f>'Budget Narrative'!F11</f>
        <v>0</v>
      </c>
      <c r="G10" s="61">
        <f>'Budget Narrative'!G11</f>
        <v>0</v>
      </c>
      <c r="H10" s="8"/>
      <c r="I10" s="8"/>
      <c r="J10" s="8"/>
    </row>
    <row r="11" spans="1:10" s="6" customFormat="1">
      <c r="A11" s="92">
        <f>'Budget Narrative'!A12</f>
        <v>0</v>
      </c>
      <c r="B11" s="93">
        <f>'Budget Narrative'!C12</f>
        <v>0</v>
      </c>
      <c r="C11" s="236">
        <f>'Budget Narrative'!D12</f>
        <v>0</v>
      </c>
      <c r="D11" s="236"/>
      <c r="E11" s="61">
        <f>'Budget Narrative'!E12</f>
        <v>0</v>
      </c>
      <c r="F11" s="61">
        <f>'Budget Narrative'!F12</f>
        <v>0</v>
      </c>
      <c r="G11" s="61">
        <f>'Budget Narrative'!G12</f>
        <v>0</v>
      </c>
      <c r="H11" s="8"/>
      <c r="I11" s="8"/>
      <c r="J11" s="8"/>
    </row>
    <row r="12" spans="1:10" s="6" customFormat="1">
      <c r="A12" s="92">
        <f>'Budget Narrative'!A13</f>
        <v>0</v>
      </c>
      <c r="B12" s="93">
        <f>'Budget Narrative'!C12</f>
        <v>0</v>
      </c>
      <c r="C12" s="236">
        <f>'Budget Narrative'!D13</f>
        <v>0</v>
      </c>
      <c r="D12" s="236"/>
      <c r="E12" s="61">
        <f>'Budget Narrative'!E13</f>
        <v>0</v>
      </c>
      <c r="F12" s="61">
        <f>'Budget Narrative'!F13</f>
        <v>0</v>
      </c>
      <c r="G12" s="61">
        <f>'Budget Narrative'!G13</f>
        <v>0</v>
      </c>
      <c r="H12" s="8"/>
      <c r="I12" s="8"/>
      <c r="J12" s="8"/>
    </row>
    <row r="13" spans="1:10" s="11" customFormat="1">
      <c r="A13" s="232" t="s">
        <v>8</v>
      </c>
      <c r="B13" s="233"/>
      <c r="C13" s="233"/>
      <c r="D13" s="233"/>
      <c r="E13" s="63">
        <f>'Budget Narrative'!E14</f>
        <v>0</v>
      </c>
      <c r="F13" s="63">
        <f>'Budget Narrative'!F14</f>
        <v>0</v>
      </c>
      <c r="G13" s="63">
        <f>'Budget Narrative'!G14</f>
        <v>0</v>
      </c>
      <c r="H13" s="8"/>
      <c r="I13" s="8"/>
      <c r="J13" s="8"/>
    </row>
    <row r="14" spans="1:10" s="11" customFormat="1">
      <c r="A14" s="194" t="s">
        <v>58</v>
      </c>
      <c r="B14" s="194"/>
      <c r="C14" s="194"/>
      <c r="D14" s="195"/>
      <c r="E14" s="61">
        <f>+'Budget Narrative'!E19</f>
        <v>0</v>
      </c>
      <c r="F14" s="61">
        <f>+'Budget Narrative'!F19</f>
        <v>0</v>
      </c>
      <c r="G14" s="61">
        <f>+'Budget Narrative'!G19</f>
        <v>0</v>
      </c>
      <c r="H14" s="8"/>
      <c r="I14" s="8"/>
      <c r="J14" s="8"/>
    </row>
    <row r="15" spans="1:10" s="11" customFormat="1">
      <c r="A15" s="194" t="s">
        <v>9</v>
      </c>
      <c r="B15" s="194"/>
      <c r="C15" s="194"/>
      <c r="D15" s="195"/>
      <c r="E15" s="61">
        <f>+'Budget Narrative'!E26</f>
        <v>0</v>
      </c>
      <c r="F15" s="61">
        <f>+'Budget Narrative'!F26</f>
        <v>0</v>
      </c>
      <c r="G15" s="61">
        <f>+'Budget Narrative'!G26</f>
        <v>0</v>
      </c>
      <c r="H15" s="8"/>
      <c r="I15" s="8"/>
      <c r="J15" s="8"/>
    </row>
    <row r="16" spans="1:10" s="11" customFormat="1">
      <c r="A16" s="194" t="s">
        <v>10</v>
      </c>
      <c r="B16" s="194"/>
      <c r="C16" s="194"/>
      <c r="D16" s="195"/>
      <c r="E16" s="61">
        <f>+'Budget Narrative'!E33</f>
        <v>0</v>
      </c>
      <c r="F16" s="61">
        <f>+'Budget Narrative'!F33</f>
        <v>0</v>
      </c>
      <c r="G16" s="61">
        <f>+'Budget Narrative'!G33</f>
        <v>0</v>
      </c>
      <c r="H16" s="8"/>
      <c r="I16" s="8"/>
      <c r="J16" s="8"/>
    </row>
    <row r="17" spans="1:14" s="11" customFormat="1">
      <c r="A17" s="194" t="s">
        <v>77</v>
      </c>
      <c r="B17" s="194"/>
      <c r="C17" s="194"/>
      <c r="D17" s="195"/>
      <c r="E17" s="61">
        <f>+'Budget Narrative'!E38</f>
        <v>0</v>
      </c>
      <c r="F17" s="61">
        <f>+'Budget Narrative'!F38</f>
        <v>0</v>
      </c>
      <c r="G17" s="61">
        <f>+'Budget Narrative'!G38</f>
        <v>0</v>
      </c>
      <c r="H17" s="8"/>
      <c r="I17" s="8"/>
      <c r="J17" s="8"/>
    </row>
    <row r="18" spans="1:14" s="9" customFormat="1">
      <c r="A18" s="194" t="s">
        <v>59</v>
      </c>
      <c r="B18" s="194"/>
      <c r="C18" s="194"/>
      <c r="D18" s="195"/>
      <c r="E18" s="61">
        <f>+'Budget Narrative'!E45</f>
        <v>0</v>
      </c>
      <c r="F18" s="61">
        <f>+'Budget Narrative'!F45</f>
        <v>0</v>
      </c>
      <c r="G18" s="61">
        <f>+'Budget Narrative'!G45</f>
        <v>0</v>
      </c>
      <c r="H18" s="8"/>
      <c r="I18" s="8"/>
      <c r="J18" s="8"/>
    </row>
    <row r="19" spans="1:14" s="9" customFormat="1">
      <c r="A19" s="194" t="s">
        <v>87</v>
      </c>
      <c r="B19" s="194"/>
      <c r="C19" s="194"/>
      <c r="D19" s="195"/>
      <c r="E19" s="61">
        <f>+'Budget Narrative'!E49</f>
        <v>0</v>
      </c>
      <c r="F19" s="61">
        <f>+'Budget Narrative'!F49</f>
        <v>0</v>
      </c>
      <c r="G19" s="61">
        <f>+'Budget Narrative'!G49</f>
        <v>0</v>
      </c>
      <c r="H19" s="8"/>
      <c r="I19" s="8"/>
      <c r="J19" s="8"/>
    </row>
    <row r="20" spans="1:14" s="9" customFormat="1">
      <c r="A20" s="194" t="s">
        <v>60</v>
      </c>
      <c r="B20" s="194"/>
      <c r="C20" s="194"/>
      <c r="D20" s="195"/>
      <c r="E20" s="61">
        <f>+'Budget Narrative'!E55</f>
        <v>0</v>
      </c>
      <c r="F20" s="61">
        <f>+'Budget Narrative'!F55</f>
        <v>0</v>
      </c>
      <c r="G20" s="61">
        <f>+'Budget Narrative'!G55</f>
        <v>0</v>
      </c>
      <c r="H20" s="8"/>
      <c r="I20" s="8"/>
      <c r="J20" s="8"/>
    </row>
    <row r="21" spans="1:14" s="9" customFormat="1" ht="12.75" customHeight="1">
      <c r="A21" s="194" t="s">
        <v>61</v>
      </c>
      <c r="B21" s="194"/>
      <c r="C21" s="194"/>
      <c r="D21" s="195"/>
      <c r="E21" s="61">
        <f>+'Budget Narrative'!E61</f>
        <v>0</v>
      </c>
      <c r="F21" s="61">
        <f>+'Budget Narrative'!F61</f>
        <v>0</v>
      </c>
      <c r="G21" s="61">
        <f>+'Budget Narrative'!G61</f>
        <v>0</v>
      </c>
      <c r="H21" s="8"/>
      <c r="I21" s="8"/>
      <c r="J21" s="8"/>
      <c r="L21" s="12"/>
      <c r="M21" s="12"/>
      <c r="N21" s="12"/>
    </row>
    <row r="22" spans="1:14" s="9" customFormat="1" ht="12.75" customHeight="1">
      <c r="A22" s="194" t="s">
        <v>88</v>
      </c>
      <c r="B22" s="194"/>
      <c r="C22" s="194"/>
      <c r="D22" s="195"/>
      <c r="E22" s="61">
        <f>+'Budget Narrative'!E65</f>
        <v>0</v>
      </c>
      <c r="F22" s="61">
        <f>+'Budget Narrative'!F65</f>
        <v>0</v>
      </c>
      <c r="G22" s="61">
        <f>+'Budget Narrative'!G65</f>
        <v>0</v>
      </c>
      <c r="H22" s="8"/>
      <c r="I22" s="8"/>
      <c r="J22" s="8"/>
      <c r="L22" s="12"/>
      <c r="M22" s="12"/>
      <c r="N22" s="12"/>
    </row>
    <row r="23" spans="1:14" s="9" customFormat="1">
      <c r="A23" s="194" t="s">
        <v>76</v>
      </c>
      <c r="B23" s="194"/>
      <c r="C23" s="194"/>
      <c r="D23" s="195"/>
      <c r="E23" s="61">
        <f>+'Budget Narrative'!E73</f>
        <v>0</v>
      </c>
      <c r="F23" s="61">
        <f>+'Budget Narrative'!F73</f>
        <v>0</v>
      </c>
      <c r="G23" s="61">
        <f>+'Budget Narrative'!G73</f>
        <v>0</v>
      </c>
      <c r="H23" s="8"/>
      <c r="I23" s="8"/>
      <c r="J23" s="8"/>
      <c r="L23" s="12"/>
      <c r="M23" s="12"/>
      <c r="N23" s="12"/>
    </row>
    <row r="24" spans="1:14" s="9" customFormat="1">
      <c r="A24" s="197" t="s">
        <v>83</v>
      </c>
      <c r="B24" s="198"/>
      <c r="C24" s="198"/>
      <c r="D24" s="198"/>
      <c r="E24" s="66">
        <f>SUM(E13:E23)</f>
        <v>0</v>
      </c>
      <c r="F24" s="66">
        <f>SUM(F13:F23)</f>
        <v>0</v>
      </c>
      <c r="G24" s="67">
        <f>SUM(G13:G23)</f>
        <v>0</v>
      </c>
      <c r="H24" s="8"/>
      <c r="I24" s="8"/>
      <c r="J24" s="8"/>
      <c r="L24" s="12"/>
      <c r="M24" s="12"/>
      <c r="N24" s="12"/>
    </row>
    <row r="25" spans="1:14" s="9" customFormat="1">
      <c r="A25" s="68"/>
      <c r="B25" s="69"/>
      <c r="C25" s="69"/>
      <c r="D25" s="69"/>
      <c r="E25" s="70"/>
      <c r="F25" s="70"/>
      <c r="G25" s="70"/>
      <c r="H25" s="8"/>
      <c r="I25" s="8"/>
      <c r="J25" s="8"/>
      <c r="L25" s="12"/>
      <c r="M25" s="12"/>
      <c r="N25" s="12"/>
    </row>
    <row r="26" spans="1:14" s="9" customFormat="1" ht="13.5" customHeight="1">
      <c r="A26" s="237" t="s">
        <v>11</v>
      </c>
      <c r="B26" s="190"/>
      <c r="C26" s="190"/>
      <c r="D26" s="190"/>
      <c r="E26" s="58" t="s">
        <v>3</v>
      </c>
      <c r="F26" s="58" t="s">
        <v>4</v>
      </c>
      <c r="G26" s="58" t="s">
        <v>5</v>
      </c>
      <c r="H26" s="8"/>
      <c r="I26" s="8"/>
      <c r="J26" s="8"/>
      <c r="L26" s="13"/>
      <c r="M26" s="13"/>
      <c r="N26" s="13"/>
    </row>
    <row r="27" spans="1:14" s="9" customFormat="1" ht="60" customHeight="1">
      <c r="A27" s="64" t="s">
        <v>12</v>
      </c>
      <c r="B27" s="64" t="s">
        <v>13</v>
      </c>
      <c r="C27" s="71" t="s">
        <v>70</v>
      </c>
      <c r="D27" s="71" t="s">
        <v>15</v>
      </c>
      <c r="E27" s="72"/>
      <c r="F27" s="73"/>
      <c r="G27" s="73"/>
      <c r="H27" s="8"/>
      <c r="I27" s="8"/>
      <c r="J27" s="8"/>
      <c r="L27" s="13"/>
      <c r="M27" s="13"/>
      <c r="N27" s="13"/>
    </row>
    <row r="28" spans="1:14" s="9" customFormat="1">
      <c r="A28" s="74" t="s">
        <v>16</v>
      </c>
      <c r="B28" s="75">
        <f>+'Budget Narrative'!B79</f>
        <v>0</v>
      </c>
      <c r="C28" s="76">
        <f>+'Budget Narrative'!C79</f>
        <v>0</v>
      </c>
      <c r="D28" s="76">
        <f>+'Budget Narrative'!D79</f>
        <v>0</v>
      </c>
      <c r="E28" s="75">
        <f>+'Budget Narrative'!E79</f>
        <v>0</v>
      </c>
      <c r="F28" s="75">
        <f>+'Budget Narrative'!F79</f>
        <v>0</v>
      </c>
      <c r="G28" s="75">
        <f>+'Budget Narrative'!G79</f>
        <v>0</v>
      </c>
      <c r="H28" s="10"/>
      <c r="I28" s="10"/>
      <c r="J28" s="10"/>
      <c r="L28" s="13"/>
      <c r="M28" s="13"/>
      <c r="N28" s="13"/>
    </row>
    <row r="29" spans="1:14" s="9" customFormat="1">
      <c r="A29" s="74" t="s">
        <v>17</v>
      </c>
      <c r="B29" s="75">
        <f>+'Budget Narrative'!B80</f>
        <v>0</v>
      </c>
      <c r="C29" s="76">
        <f>+'Budget Narrative'!C80</f>
        <v>0</v>
      </c>
      <c r="D29" s="76">
        <f>+'Budget Narrative'!D80</f>
        <v>0</v>
      </c>
      <c r="E29" s="75">
        <f>+'Budget Narrative'!E80</f>
        <v>0</v>
      </c>
      <c r="F29" s="75">
        <f>+'Budget Narrative'!F80</f>
        <v>0</v>
      </c>
      <c r="G29" s="75">
        <f>+'Budget Narrative'!G80</f>
        <v>0</v>
      </c>
      <c r="H29" s="10"/>
      <c r="I29" s="10"/>
      <c r="J29" s="10"/>
      <c r="L29" s="13"/>
      <c r="M29" s="13"/>
      <c r="N29" s="13"/>
    </row>
    <row r="30" spans="1:14" s="9" customFormat="1">
      <c r="A30" s="74" t="s">
        <v>18</v>
      </c>
      <c r="B30" s="75">
        <f>+'Budget Narrative'!B81</f>
        <v>0</v>
      </c>
      <c r="C30" s="76">
        <f>+'Budget Narrative'!C81</f>
        <v>0</v>
      </c>
      <c r="D30" s="76">
        <f>+'Budget Narrative'!D81</f>
        <v>0</v>
      </c>
      <c r="E30" s="75">
        <f>+'Budget Narrative'!E81</f>
        <v>0</v>
      </c>
      <c r="F30" s="75">
        <f>+'Budget Narrative'!F81</f>
        <v>0</v>
      </c>
      <c r="G30" s="75">
        <f>+'Budget Narrative'!G81</f>
        <v>0</v>
      </c>
      <c r="H30" s="10"/>
      <c r="I30" s="10"/>
      <c r="J30" s="10"/>
      <c r="L30" s="12"/>
      <c r="M30" s="12"/>
      <c r="N30" s="12"/>
    </row>
    <row r="31" spans="1:14" s="7" customFormat="1">
      <c r="A31" s="74" t="s">
        <v>19</v>
      </c>
      <c r="B31" s="75">
        <f>+'Budget Narrative'!B82</f>
        <v>0</v>
      </c>
      <c r="C31" s="76">
        <f>+'Budget Narrative'!C82</f>
        <v>0</v>
      </c>
      <c r="D31" s="76">
        <f>+'Budget Narrative'!D82</f>
        <v>0</v>
      </c>
      <c r="E31" s="75">
        <f>+'Budget Narrative'!E82</f>
        <v>0</v>
      </c>
      <c r="F31" s="75">
        <f>+'Budget Narrative'!F82</f>
        <v>0</v>
      </c>
      <c r="G31" s="75">
        <f>+'Budget Narrative'!G82</f>
        <v>0</v>
      </c>
      <c r="H31" s="10"/>
      <c r="I31" s="10"/>
      <c r="J31" s="10"/>
      <c r="L31" s="14"/>
      <c r="M31" s="14"/>
      <c r="N31" s="14"/>
    </row>
    <row r="32" spans="1:14" s="9" customFormat="1">
      <c r="A32" s="74" t="s">
        <v>20</v>
      </c>
      <c r="B32" s="75">
        <f>+'Budget Narrative'!B83</f>
        <v>0</v>
      </c>
      <c r="C32" s="76">
        <f>+'Budget Narrative'!C83</f>
        <v>0</v>
      </c>
      <c r="D32" s="76">
        <f>+'Budget Narrative'!D83</f>
        <v>0</v>
      </c>
      <c r="E32" s="75">
        <f>+'Budget Narrative'!E83</f>
        <v>0</v>
      </c>
      <c r="F32" s="75">
        <f>+'Budget Narrative'!F83</f>
        <v>0</v>
      </c>
      <c r="G32" s="75">
        <f>+'Budget Narrative'!G83</f>
        <v>0</v>
      </c>
      <c r="H32" s="15"/>
      <c r="I32" s="15"/>
      <c r="J32" s="15"/>
      <c r="L32" s="12"/>
      <c r="M32" s="12"/>
      <c r="N32" s="12"/>
    </row>
    <row r="33" spans="1:14" s="11" customFormat="1" thickBot="1">
      <c r="A33" s="77" t="s">
        <v>79</v>
      </c>
      <c r="B33" s="78"/>
      <c r="C33" s="148">
        <f>'Budget Narrative'!C84</f>
        <v>0</v>
      </c>
      <c r="D33" s="152">
        <f>'Budget Narrative'!D84</f>
        <v>0</v>
      </c>
      <c r="E33" s="79">
        <f>SUM(E28:E32)</f>
        <v>0</v>
      </c>
      <c r="F33" s="79">
        <f>SUM(F28:F32)</f>
        <v>0</v>
      </c>
      <c r="G33" s="79">
        <f>SUM(G28:G32)</f>
        <v>0</v>
      </c>
      <c r="H33" s="15"/>
      <c r="I33" s="15"/>
      <c r="J33" s="15"/>
      <c r="L33" s="16"/>
      <c r="M33" s="16"/>
      <c r="N33" s="16"/>
    </row>
    <row r="34" spans="1:14" s="11" customFormat="1" thickTop="1">
      <c r="A34" s="77" t="s">
        <v>80</v>
      </c>
      <c r="B34" s="150"/>
      <c r="C34" s="151">
        <f>'Budget Narrative'!C85</f>
        <v>0</v>
      </c>
      <c r="D34" s="131"/>
      <c r="E34" s="81"/>
      <c r="F34" s="81"/>
      <c r="G34" s="81"/>
      <c r="H34" s="15"/>
      <c r="I34" s="15"/>
      <c r="J34" s="15"/>
      <c r="L34" s="16"/>
      <c r="M34" s="16"/>
      <c r="N34" s="16"/>
    </row>
    <row r="35" spans="1:14" s="11" customFormat="1">
      <c r="A35" s="189" t="s">
        <v>62</v>
      </c>
      <c r="B35" s="190"/>
      <c r="C35" s="190"/>
      <c r="D35" s="190"/>
      <c r="E35" s="80">
        <f>+'Budget Narrative'!E89</f>
        <v>0</v>
      </c>
      <c r="F35" s="80">
        <f>+'Budget Narrative'!F89</f>
        <v>0</v>
      </c>
      <c r="G35" s="80">
        <f>+'Budget Narrative'!G89</f>
        <v>0</v>
      </c>
      <c r="H35" s="15"/>
      <c r="I35" s="15"/>
      <c r="J35" s="15"/>
      <c r="L35" s="16"/>
      <c r="M35" s="16"/>
      <c r="N35" s="16"/>
    </row>
    <row r="36" spans="1:14" s="11" customFormat="1">
      <c r="A36" s="189" t="s">
        <v>63</v>
      </c>
      <c r="B36" s="190"/>
      <c r="C36" s="190"/>
      <c r="D36" s="190"/>
      <c r="E36" s="80">
        <f>+'Budget Narrative'!E94</f>
        <v>0</v>
      </c>
      <c r="F36" s="80">
        <f>+'Budget Narrative'!F94</f>
        <v>0</v>
      </c>
      <c r="G36" s="80">
        <f>+'Budget Narrative'!G94</f>
        <v>0</v>
      </c>
      <c r="H36" s="15"/>
      <c r="I36" s="15"/>
      <c r="J36" s="15"/>
      <c r="L36" s="16"/>
      <c r="M36" s="16"/>
      <c r="N36" s="16"/>
    </row>
    <row r="37" spans="1:14" s="11" customFormat="1">
      <c r="A37" s="189" t="s">
        <v>21</v>
      </c>
      <c r="B37" s="190"/>
      <c r="C37" s="190"/>
      <c r="D37" s="190"/>
      <c r="E37" s="80">
        <f>+'Budget Narrative'!E98</f>
        <v>0</v>
      </c>
      <c r="F37" s="80">
        <f>+'Budget Narrative'!F98</f>
        <v>0</v>
      </c>
      <c r="G37" s="80">
        <f>+'Budget Narrative'!G98</f>
        <v>0</v>
      </c>
      <c r="H37" s="15"/>
      <c r="I37" s="15"/>
      <c r="J37" s="15"/>
      <c r="L37" s="16"/>
      <c r="M37" s="16"/>
      <c r="N37" s="16"/>
    </row>
    <row r="38" spans="1:14" s="9" customFormat="1">
      <c r="A38" s="189" t="s">
        <v>64</v>
      </c>
      <c r="B38" s="190"/>
      <c r="C38" s="190"/>
      <c r="D38" s="190"/>
      <c r="E38" s="80">
        <f>+'Budget Narrative'!E102</f>
        <v>0</v>
      </c>
      <c r="F38" s="80">
        <f>+'Budget Narrative'!F102</f>
        <v>0</v>
      </c>
      <c r="G38" s="80">
        <f>+'Budget Narrative'!G102</f>
        <v>0</v>
      </c>
      <c r="H38" s="15"/>
      <c r="I38" s="15"/>
      <c r="J38" s="15"/>
      <c r="L38" s="12"/>
      <c r="M38" s="12"/>
      <c r="N38" s="12"/>
    </row>
    <row r="39" spans="1:14" s="9" customFormat="1" ht="26.25" customHeight="1">
      <c r="A39" s="243" t="s">
        <v>75</v>
      </c>
      <c r="B39" s="195"/>
      <c r="C39" s="195"/>
      <c r="D39" s="195"/>
      <c r="E39" s="81"/>
      <c r="F39" s="81"/>
      <c r="G39" s="81"/>
      <c r="H39" s="15"/>
      <c r="I39" s="15"/>
      <c r="J39" s="15"/>
      <c r="L39" s="12"/>
      <c r="M39" s="12"/>
      <c r="N39" s="12"/>
    </row>
    <row r="40" spans="1:14" s="9" customFormat="1">
      <c r="A40" s="213" t="s">
        <v>84</v>
      </c>
      <c r="B40" s="214"/>
      <c r="C40" s="214"/>
      <c r="D40" s="214"/>
      <c r="E40" s="82">
        <f>SUM(E33:E39)</f>
        <v>0</v>
      </c>
      <c r="F40" s="82">
        <f>SUM(F33:F39)</f>
        <v>0</v>
      </c>
      <c r="G40" s="82">
        <f>SUM(G33:G39)</f>
        <v>0</v>
      </c>
      <c r="H40" s="17"/>
      <c r="I40" s="17"/>
      <c r="J40" s="17"/>
      <c r="L40" s="12"/>
      <c r="M40" s="12"/>
      <c r="N40" s="18"/>
    </row>
    <row r="41" spans="1:14" s="9" customFormat="1">
      <c r="A41" s="154"/>
      <c r="B41" s="155"/>
      <c r="C41" s="155"/>
      <c r="D41" s="155"/>
      <c r="E41" s="156"/>
      <c r="F41" s="156"/>
      <c r="G41" s="156"/>
      <c r="H41" s="17"/>
      <c r="I41" s="17"/>
      <c r="J41" s="17"/>
      <c r="L41" s="12"/>
      <c r="M41" s="12"/>
      <c r="N41" s="18"/>
    </row>
    <row r="42" spans="1:14" s="9" customFormat="1">
      <c r="A42" s="237" t="s">
        <v>22</v>
      </c>
      <c r="B42" s="190"/>
      <c r="C42" s="190"/>
      <c r="D42" s="190"/>
      <c r="E42" s="58" t="s">
        <v>3</v>
      </c>
      <c r="F42" s="58" t="s">
        <v>4</v>
      </c>
      <c r="G42" s="58" t="s">
        <v>5</v>
      </c>
      <c r="L42" s="12"/>
      <c r="M42" s="12"/>
      <c r="N42" s="18"/>
    </row>
    <row r="43" spans="1:14" s="9" customFormat="1" ht="37.5" customHeight="1">
      <c r="A43" s="243" t="s">
        <v>104</v>
      </c>
      <c r="B43" s="195"/>
      <c r="C43" s="195"/>
      <c r="D43" s="195"/>
      <c r="E43" s="80">
        <f>+'Budget Narrative'!E108</f>
        <v>0</v>
      </c>
      <c r="F43" s="80">
        <f>+'Budget Narrative'!F108</f>
        <v>0</v>
      </c>
      <c r="G43" s="80">
        <f>+'Budget Narrative'!G108</f>
        <v>0</v>
      </c>
      <c r="L43" s="19"/>
      <c r="M43" s="12"/>
      <c r="N43" s="18"/>
    </row>
    <row r="44" spans="1:14" s="9" customFormat="1" ht="27" customHeight="1">
      <c r="A44" s="243" t="s">
        <v>105</v>
      </c>
      <c r="B44" s="195"/>
      <c r="C44" s="195"/>
      <c r="D44" s="195"/>
      <c r="E44" s="80">
        <f>+'Budget Narrative'!E109</f>
        <v>0</v>
      </c>
      <c r="F44" s="80">
        <f>+'Budget Narrative'!F109</f>
        <v>0</v>
      </c>
      <c r="G44" s="80" t="str">
        <f>+'Budget Narrative'!G109</f>
        <v>N/A</v>
      </c>
      <c r="L44" s="19"/>
      <c r="M44" s="12"/>
      <c r="N44" s="18"/>
    </row>
    <row r="45" spans="1:14" s="9" customFormat="1">
      <c r="A45" s="189" t="s">
        <v>65</v>
      </c>
      <c r="B45" s="190"/>
      <c r="C45" s="190"/>
      <c r="D45" s="190"/>
      <c r="E45" s="80">
        <f>C45*B45</f>
        <v>0</v>
      </c>
      <c r="F45" s="80">
        <f>D45*C45</f>
        <v>0</v>
      </c>
      <c r="G45" s="80">
        <f>E45*D45</f>
        <v>0</v>
      </c>
      <c r="L45" s="12"/>
      <c r="M45" s="12"/>
      <c r="N45" s="18"/>
    </row>
    <row r="46" spans="1:14" s="9" customFormat="1">
      <c r="A46" s="230" t="s">
        <v>66</v>
      </c>
      <c r="B46" s="231"/>
      <c r="C46" s="231"/>
      <c r="D46" s="231"/>
      <c r="E46" s="83">
        <f>SUM(E43:E45)</f>
        <v>0</v>
      </c>
      <c r="F46" s="83">
        <f>SUM(F43:F45)</f>
        <v>0</v>
      </c>
      <c r="G46" s="84">
        <f>SUM(G43:G45)</f>
        <v>0</v>
      </c>
      <c r="L46" s="12"/>
      <c r="M46" s="12"/>
      <c r="N46" s="12"/>
    </row>
    <row r="47" spans="1:14" s="47" customFormat="1">
      <c r="A47" s="85"/>
      <c r="B47" s="86"/>
      <c r="C47" s="86"/>
      <c r="D47" s="86"/>
      <c r="E47" s="87"/>
      <c r="F47" s="87"/>
      <c r="G47" s="87"/>
      <c r="L47" s="18"/>
      <c r="M47" s="18"/>
      <c r="N47" s="18"/>
    </row>
    <row r="48" spans="1:14" s="9" customFormat="1">
      <c r="A48" s="204"/>
      <c r="B48" s="205"/>
      <c r="C48" s="205"/>
      <c r="D48" s="205"/>
      <c r="E48" s="89"/>
      <c r="F48" s="90"/>
      <c r="G48" s="90"/>
      <c r="L48" s="20"/>
      <c r="M48" s="20"/>
      <c r="N48" s="20"/>
    </row>
    <row r="49" spans="1:14" s="9" customFormat="1" ht="10.5" customHeight="1">
      <c r="A49" s="238"/>
      <c r="B49" s="239"/>
      <c r="C49" s="239"/>
      <c r="D49" s="239"/>
      <c r="E49" s="239"/>
      <c r="F49" s="91"/>
      <c r="G49" s="91"/>
      <c r="L49" s="20"/>
      <c r="M49" s="20"/>
      <c r="N49" s="20"/>
    </row>
    <row r="50" spans="1:14" s="9" customFormat="1">
      <c r="A50" s="242" t="s">
        <v>23</v>
      </c>
      <c r="B50" s="231"/>
      <c r="C50" s="231"/>
      <c r="D50" s="231"/>
      <c r="E50" s="83">
        <f>E46+E40+E24</f>
        <v>0</v>
      </c>
      <c r="F50" s="83">
        <f>F46+F40+F24</f>
        <v>0</v>
      </c>
      <c r="G50" s="83">
        <f>G46+G40+G24</f>
        <v>0</v>
      </c>
      <c r="L50" s="12"/>
      <c r="M50" s="12"/>
      <c r="N50" s="13"/>
    </row>
    <row r="51" spans="1:14" s="9" customFormat="1" ht="13.5" thickBot="1">
      <c r="A51" s="159"/>
      <c r="B51" s="86"/>
      <c r="C51" s="86"/>
      <c r="D51" s="86"/>
      <c r="E51" s="169"/>
      <c r="F51" s="169"/>
      <c r="G51" s="169"/>
      <c r="L51" s="12"/>
      <c r="M51" s="12"/>
      <c r="N51" s="13"/>
    </row>
    <row r="52" spans="1:14" s="9" customFormat="1" ht="16.5" thickBot="1">
      <c r="B52" s="240" t="s">
        <v>85</v>
      </c>
      <c r="C52" s="241"/>
      <c r="D52" s="241"/>
      <c r="E52" s="241"/>
      <c r="F52" s="170" t="e">
        <f>'Budget Narrative'!F121</f>
        <v>#DIV/0!</v>
      </c>
      <c r="G52" s="171" t="e">
        <f>'Budget Narrative'!G121</f>
        <v>#DIV/0!</v>
      </c>
      <c r="L52" s="12"/>
      <c r="M52" s="12"/>
      <c r="N52" s="13"/>
    </row>
    <row r="53" spans="1:14" s="47" customFormat="1" ht="15.75">
      <c r="B53" s="162"/>
      <c r="C53" s="172"/>
      <c r="D53" s="172"/>
      <c r="E53" s="172"/>
      <c r="F53" s="173"/>
      <c r="G53" s="173"/>
      <c r="L53" s="18"/>
      <c r="M53" s="18"/>
      <c r="N53" s="174"/>
    </row>
    <row r="54" spans="1:14" s="9" customFormat="1" ht="12">
      <c r="A54" s="74" t="s">
        <v>80</v>
      </c>
      <c r="B54" s="74"/>
      <c r="C54" s="74"/>
      <c r="D54" s="74"/>
      <c r="E54" s="153">
        <f>'Budget Narrative'!E123</f>
        <v>0</v>
      </c>
      <c r="F54" s="74"/>
      <c r="G54" s="74"/>
      <c r="L54" s="12"/>
      <c r="M54" s="12"/>
      <c r="N54" s="13"/>
    </row>
    <row r="55" spans="1:14" s="9" customFormat="1" ht="12">
      <c r="A55" s="229" t="s">
        <v>71</v>
      </c>
      <c r="B55" s="229"/>
      <c r="C55" s="229"/>
      <c r="D55" s="229"/>
      <c r="E55" s="89" t="e">
        <f>'Budget Narrative'!E124</f>
        <v>#DIV/0!</v>
      </c>
      <c r="F55" s="74"/>
      <c r="G55" s="74"/>
      <c r="L55" s="12"/>
      <c r="M55" s="12"/>
      <c r="N55" s="13"/>
    </row>
    <row r="56" spans="1:14" s="9" customFormat="1" ht="24" customHeight="1">
      <c r="L56" s="12"/>
      <c r="M56" s="12"/>
      <c r="N56" s="13"/>
    </row>
    <row r="57" spans="1:14" s="9" customFormat="1" ht="12">
      <c r="L57" s="12"/>
      <c r="M57" s="12"/>
      <c r="N57" s="13"/>
    </row>
    <row r="58" spans="1:14" s="9" customFormat="1" ht="12">
      <c r="L58" s="12"/>
      <c r="M58" s="13"/>
      <c r="N58" s="13"/>
    </row>
    <row r="59" spans="1:14" s="9" customFormat="1" ht="12">
      <c r="L59" s="20"/>
      <c r="M59" s="21"/>
      <c r="N59" s="21"/>
    </row>
    <row r="60" spans="1:14" s="7" customFormat="1">
      <c r="A60" s="9"/>
      <c r="B60" s="9"/>
      <c r="C60" s="9"/>
      <c r="D60" s="9"/>
      <c r="E60" s="9"/>
      <c r="F60" s="9"/>
      <c r="G60" s="9"/>
      <c r="H60" s="9"/>
      <c r="I60" s="9"/>
      <c r="J60" s="9"/>
      <c r="L60" s="22"/>
      <c r="M60" s="23"/>
      <c r="N60" s="22"/>
    </row>
    <row r="61" spans="1:14" s="9" customFormat="1" ht="12">
      <c r="M61" s="21"/>
      <c r="N61" s="21"/>
    </row>
    <row r="62" spans="1:14" s="11" customFormat="1" ht="12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4" s="11" customFormat="1" ht="12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4" s="11" customFormat="1" ht="12">
      <c r="A64" s="9"/>
      <c r="B64" s="9"/>
      <c r="C64" s="9"/>
      <c r="D64" s="9"/>
      <c r="E64" s="9"/>
      <c r="F64" s="9"/>
      <c r="G64" s="9"/>
      <c r="H64" s="9"/>
      <c r="I64" s="9"/>
      <c r="J64" s="9"/>
      <c r="L64" s="16"/>
    </row>
    <row r="65" spans="1:14" s="11" customFormat="1" ht="12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4" s="11" customFormat="1" ht="12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4" s="11" customFormat="1" ht="12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4" s="11" customFormat="1" ht="12">
      <c r="A68" s="9"/>
      <c r="B68" s="9"/>
      <c r="C68" s="9"/>
      <c r="D68" s="9"/>
      <c r="E68" s="9"/>
      <c r="F68" s="9"/>
      <c r="G68" s="9"/>
      <c r="H68" s="9"/>
      <c r="I68" s="9"/>
      <c r="J68" s="9"/>
      <c r="L68" s="16"/>
    </row>
    <row r="69" spans="1:14" s="11" customFormat="1" ht="12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4" s="11" customFormat="1" ht="14.1" customHeight="1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4" s="11" customFormat="1" ht="14.1" customHeight="1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4" s="9" customFormat="1" ht="12">
      <c r="L72" s="13"/>
      <c r="M72" s="13"/>
      <c r="N72" s="13"/>
    </row>
    <row r="73" spans="1:14" s="9" customFormat="1" ht="12">
      <c r="L73" s="13"/>
      <c r="M73" s="13"/>
      <c r="N73" s="13"/>
    </row>
    <row r="74" spans="1:14" s="9" customFormat="1" ht="12">
      <c r="L74" s="13"/>
      <c r="M74" s="13"/>
      <c r="N74" s="13"/>
    </row>
    <row r="75" spans="1:14" s="9" customFormat="1" ht="12">
      <c r="L75" s="13"/>
      <c r="M75" s="13"/>
      <c r="N75" s="13"/>
    </row>
    <row r="76" spans="1:14" s="9" customFormat="1" ht="12">
      <c r="L76" s="13"/>
      <c r="M76" s="13"/>
      <c r="N76" s="13"/>
    </row>
    <row r="77" spans="1:14" s="9" customFormat="1" ht="12">
      <c r="L77" s="13"/>
      <c r="M77" s="13"/>
      <c r="N77" s="13"/>
    </row>
    <row r="78" spans="1:14" s="9" customFormat="1" ht="12">
      <c r="L78" s="13"/>
      <c r="M78" s="13"/>
      <c r="N78" s="13"/>
    </row>
    <row r="79" spans="1:14" s="9" customFormat="1" ht="12">
      <c r="L79" s="12"/>
      <c r="M79" s="12"/>
      <c r="N79" s="13"/>
    </row>
    <row r="80" spans="1:14" s="9" customFormat="1" ht="12">
      <c r="L80" s="12"/>
      <c r="M80" s="12"/>
      <c r="N80" s="13"/>
    </row>
    <row r="81" spans="1:14" s="9" customFormat="1" ht="12">
      <c r="L81" s="12"/>
      <c r="M81" s="12"/>
      <c r="N81" s="13"/>
    </row>
    <row r="82" spans="1:14" s="9" customFormat="1" ht="12">
      <c r="L82" s="12"/>
      <c r="M82" s="12"/>
      <c r="N82" s="13"/>
    </row>
    <row r="83" spans="1:14" s="9" customFormat="1" ht="12">
      <c r="L83" s="21"/>
      <c r="M83" s="21"/>
      <c r="N83" s="21"/>
    </row>
    <row r="84" spans="1:14" s="9" customFormat="1" ht="12">
      <c r="L84" s="21"/>
      <c r="M84" s="21"/>
      <c r="N84" s="21"/>
    </row>
    <row r="85" spans="1:14" s="9" customFormat="1" ht="12">
      <c r="L85" s="12"/>
      <c r="M85" s="12"/>
      <c r="N85" s="12"/>
    </row>
    <row r="86" spans="1:14" s="7" customFormat="1">
      <c r="A86" s="9"/>
      <c r="B86" s="9"/>
      <c r="C86" s="9"/>
      <c r="D86" s="9"/>
      <c r="E86" s="9"/>
      <c r="F86" s="9"/>
      <c r="G86" s="9"/>
      <c r="H86" s="9"/>
      <c r="I86" s="9"/>
      <c r="J86" s="9"/>
      <c r="L86" s="14"/>
      <c r="M86" s="14"/>
      <c r="N86" s="14"/>
    </row>
    <row r="87" spans="1:14" s="9" customFormat="1" ht="12">
      <c r="L87" s="12"/>
      <c r="M87" s="12"/>
      <c r="N87" s="12"/>
    </row>
    <row r="88" spans="1:14" s="11" customFormat="1" ht="12">
      <c r="A88" s="9"/>
      <c r="B88" s="9"/>
      <c r="C88" s="9"/>
      <c r="D88" s="9"/>
      <c r="E88" s="9"/>
      <c r="F88" s="9"/>
      <c r="G88" s="9"/>
      <c r="H88" s="9"/>
      <c r="I88" s="9"/>
      <c r="J88" s="9"/>
      <c r="L88" s="16"/>
      <c r="M88" s="16"/>
      <c r="N88" s="16"/>
    </row>
    <row r="89" spans="1:14" s="11" customFormat="1" ht="12">
      <c r="A89" s="9"/>
      <c r="B89" s="9"/>
      <c r="C89" s="9"/>
      <c r="D89" s="9"/>
      <c r="E89" s="9"/>
      <c r="F89" s="9"/>
      <c r="G89" s="9"/>
      <c r="H89" s="9"/>
      <c r="I89" s="9"/>
      <c r="J89" s="9"/>
      <c r="L89" s="16"/>
      <c r="M89" s="16"/>
      <c r="N89" s="16"/>
    </row>
    <row r="90" spans="1:14" s="24" customFormat="1" ht="12">
      <c r="A90" s="9"/>
      <c r="B90" s="9"/>
      <c r="C90" s="9"/>
      <c r="D90" s="9"/>
      <c r="E90" s="9"/>
      <c r="F90" s="9"/>
      <c r="G90" s="9"/>
      <c r="H90" s="9"/>
      <c r="I90" s="9"/>
      <c r="J90" s="9"/>
      <c r="L90" s="25"/>
    </row>
    <row r="91" spans="1:14" s="24" customFormat="1" ht="12">
      <c r="A91" s="9"/>
      <c r="B91" s="9"/>
      <c r="C91" s="9"/>
      <c r="D91" s="9"/>
      <c r="E91" s="9"/>
      <c r="F91" s="9"/>
      <c r="G91" s="9"/>
      <c r="H91" s="9"/>
      <c r="I91" s="9"/>
      <c r="J91" s="9"/>
      <c r="L91" s="25"/>
    </row>
    <row r="92" spans="1:14" s="24" customFormat="1" ht="12">
      <c r="A92" s="9"/>
      <c r="B92" s="9"/>
      <c r="C92" s="9"/>
      <c r="D92" s="9"/>
      <c r="E92" s="9"/>
      <c r="F92" s="9"/>
      <c r="G92" s="9"/>
      <c r="H92" s="9"/>
      <c r="I92" s="9"/>
      <c r="J92" s="9"/>
      <c r="L92" s="25"/>
    </row>
    <row r="93" spans="1:14" s="24" customFormat="1" ht="12">
      <c r="A93" s="9"/>
      <c r="B93" s="9"/>
      <c r="C93" s="9"/>
      <c r="D93" s="9"/>
      <c r="E93" s="9"/>
      <c r="F93" s="9"/>
      <c r="G93" s="9"/>
      <c r="H93" s="9"/>
      <c r="I93" s="9"/>
      <c r="J93" s="9"/>
      <c r="L93" s="25"/>
    </row>
    <row r="94" spans="1:14" s="24" customFormat="1" ht="12">
      <c r="A94" s="9"/>
      <c r="B94" s="9"/>
      <c r="C94" s="9"/>
      <c r="D94" s="9"/>
      <c r="E94" s="9"/>
      <c r="F94" s="9"/>
      <c r="G94" s="9"/>
      <c r="H94" s="9"/>
      <c r="I94" s="9"/>
      <c r="J94" s="9"/>
      <c r="L94" s="25"/>
    </row>
    <row r="95" spans="1:14" s="9" customFormat="1">
      <c r="L95"/>
      <c r="M95" s="12"/>
      <c r="N95" s="13"/>
    </row>
    <row r="96" spans="1:14" s="9" customFormat="1" ht="12">
      <c r="L96" s="26"/>
      <c r="M96" s="12"/>
      <c r="N96" s="13"/>
    </row>
    <row r="97" spans="1:14" s="9" customFormat="1" ht="12">
      <c r="L97" s="26"/>
      <c r="M97" s="12"/>
      <c r="N97" s="13"/>
    </row>
    <row r="98" spans="1:14" s="9" customFormat="1" ht="12">
      <c r="A98" s="27"/>
      <c r="B98" s="27"/>
      <c r="C98" s="27"/>
      <c r="D98" s="27"/>
      <c r="E98" s="27"/>
      <c r="F98" s="27"/>
      <c r="G98" s="27"/>
      <c r="L98" s="26"/>
      <c r="M98" s="12"/>
      <c r="N98" s="13"/>
    </row>
    <row r="99" spans="1:14" s="9" customFormat="1">
      <c r="A99" s="27"/>
      <c r="B99" s="27"/>
      <c r="C99" s="27"/>
      <c r="D99" s="27"/>
      <c r="E99" s="27"/>
      <c r="F99" s="27"/>
      <c r="G99" s="27"/>
      <c r="H99" s="27"/>
      <c r="I99" s="27"/>
      <c r="J99" s="27"/>
      <c r="L99" s="19"/>
      <c r="M99" s="13"/>
      <c r="N99" s="13"/>
    </row>
    <row r="100" spans="1:14" s="9" customFormat="1" ht="1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L100" s="28"/>
      <c r="M100" s="13"/>
      <c r="N100" s="13"/>
    </row>
    <row r="101" spans="1:14" s="9" customFormat="1" ht="1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L101" s="28"/>
      <c r="M101" s="13"/>
      <c r="N101" s="13"/>
    </row>
    <row r="102" spans="1:14" s="9" customFormat="1" ht="12">
      <c r="B102" s="10"/>
      <c r="C102" s="10"/>
      <c r="D102" s="10"/>
      <c r="E102" s="10"/>
      <c r="F102" s="10"/>
      <c r="G102" s="10"/>
      <c r="H102" s="27"/>
      <c r="I102" s="27"/>
      <c r="J102" s="27"/>
      <c r="L102" s="28"/>
      <c r="M102" s="13"/>
      <c r="N102" s="13"/>
    </row>
    <row r="103" spans="1:14" s="9" customFormat="1">
      <c r="B103" s="10"/>
      <c r="C103" s="10"/>
      <c r="D103" s="10"/>
      <c r="E103" s="10"/>
      <c r="F103" s="10"/>
      <c r="G103" s="10"/>
      <c r="H103" s="10"/>
      <c r="I103" s="10"/>
      <c r="J103" s="10"/>
      <c r="L103"/>
      <c r="M103" s="12"/>
      <c r="N103" s="13"/>
    </row>
    <row r="104" spans="1:14" s="9" customFormat="1" ht="12">
      <c r="B104" s="10"/>
      <c r="C104" s="10"/>
      <c r="D104" s="10"/>
      <c r="E104" s="10"/>
      <c r="F104" s="10"/>
      <c r="G104" s="10"/>
      <c r="H104" s="10"/>
      <c r="I104" s="10"/>
      <c r="J104" s="10"/>
      <c r="L104" s="12"/>
      <c r="M104" s="12"/>
      <c r="N104" s="13"/>
    </row>
    <row r="105" spans="1:14" s="9" customFormat="1" ht="12">
      <c r="B105" s="10"/>
      <c r="C105" s="10"/>
      <c r="D105" s="10"/>
      <c r="E105" s="10"/>
      <c r="F105" s="10"/>
      <c r="G105" s="10"/>
      <c r="H105" s="10"/>
      <c r="I105" s="10"/>
      <c r="J105" s="10"/>
      <c r="L105" s="12"/>
      <c r="M105" s="12"/>
      <c r="N105" s="13"/>
    </row>
    <row r="106" spans="1:14" s="9" customFormat="1" ht="12">
      <c r="B106" s="10"/>
      <c r="C106" s="10"/>
      <c r="D106" s="10"/>
      <c r="E106" s="10"/>
      <c r="F106" s="10"/>
      <c r="G106" s="10"/>
      <c r="H106" s="10"/>
      <c r="I106" s="10"/>
      <c r="J106" s="10"/>
      <c r="L106" s="12"/>
      <c r="M106" s="12"/>
      <c r="N106" s="13"/>
    </row>
    <row r="107" spans="1:14" s="9" customFormat="1" ht="12">
      <c r="B107" s="10"/>
      <c r="C107" s="10"/>
      <c r="D107" s="10"/>
      <c r="E107" s="10"/>
      <c r="F107" s="10"/>
      <c r="G107" s="10"/>
      <c r="H107" s="10"/>
      <c r="I107" s="10"/>
      <c r="J107" s="10"/>
      <c r="L107" s="12"/>
      <c r="M107" s="12"/>
      <c r="N107" s="13"/>
    </row>
    <row r="108" spans="1:14" s="9" customFormat="1" ht="12">
      <c r="B108" s="10"/>
      <c r="C108" s="10"/>
      <c r="D108" s="10"/>
      <c r="E108" s="10"/>
      <c r="F108" s="10"/>
      <c r="G108" s="10"/>
      <c r="H108" s="10"/>
      <c r="I108" s="10"/>
      <c r="J108" s="10"/>
      <c r="L108" s="12"/>
      <c r="M108" s="12"/>
      <c r="N108" s="13"/>
    </row>
    <row r="109" spans="1:14" s="9" customFormat="1" ht="12">
      <c r="B109" s="10"/>
      <c r="C109" s="10"/>
      <c r="D109" s="10"/>
      <c r="E109" s="10"/>
      <c r="F109" s="10"/>
      <c r="G109" s="10"/>
      <c r="H109" s="10"/>
      <c r="I109" s="10"/>
      <c r="J109" s="10"/>
      <c r="L109" s="12"/>
      <c r="M109" s="12"/>
      <c r="N109" s="13"/>
    </row>
    <row r="110" spans="1:14" s="9" customFormat="1" ht="12">
      <c r="B110" s="10"/>
      <c r="C110" s="10"/>
      <c r="D110" s="10"/>
      <c r="E110" s="10"/>
      <c r="F110" s="10"/>
      <c r="G110" s="10"/>
      <c r="H110" s="10"/>
      <c r="I110" s="10"/>
      <c r="J110" s="10"/>
      <c r="L110" s="12"/>
      <c r="M110" s="12"/>
      <c r="N110" s="13"/>
    </row>
    <row r="111" spans="1:14" s="9" customFormat="1" ht="12">
      <c r="B111" s="10"/>
      <c r="C111" s="10"/>
      <c r="D111" s="10"/>
      <c r="E111" s="10"/>
      <c r="F111" s="10"/>
      <c r="G111" s="10"/>
      <c r="H111" s="10"/>
      <c r="I111" s="10"/>
      <c r="J111" s="10"/>
      <c r="L111" s="12"/>
      <c r="M111" s="12"/>
      <c r="N111" s="13"/>
    </row>
    <row r="112" spans="1:14" s="9" customFormat="1" ht="12">
      <c r="B112" s="10"/>
      <c r="C112" s="10"/>
      <c r="D112" s="10"/>
      <c r="E112" s="10"/>
      <c r="F112" s="10"/>
      <c r="G112" s="10"/>
      <c r="H112" s="10"/>
      <c r="I112" s="10"/>
      <c r="J112" s="10"/>
      <c r="L112" s="12"/>
      <c r="M112" s="12"/>
      <c r="N112" s="13"/>
    </row>
    <row r="113" spans="1:15" s="9" customFormat="1" ht="12">
      <c r="B113" s="10"/>
      <c r="C113" s="10"/>
      <c r="D113" s="10"/>
      <c r="E113" s="10"/>
      <c r="F113" s="10"/>
      <c r="G113" s="10"/>
      <c r="H113" s="10"/>
      <c r="I113" s="10"/>
      <c r="J113" s="10"/>
      <c r="L113" s="12"/>
      <c r="M113" s="12"/>
      <c r="N113" s="13"/>
    </row>
    <row r="114" spans="1:15" s="9" customFormat="1" ht="12">
      <c r="B114" s="10"/>
      <c r="C114" s="10"/>
      <c r="D114" s="10"/>
      <c r="E114" s="10"/>
      <c r="F114" s="10"/>
      <c r="G114" s="10"/>
      <c r="H114" s="10"/>
      <c r="I114" s="10"/>
      <c r="J114" s="10"/>
      <c r="L114" s="12"/>
      <c r="M114" s="12"/>
      <c r="N114" s="13"/>
    </row>
    <row r="115" spans="1:15" s="9" customFormat="1" ht="12">
      <c r="B115" s="10"/>
      <c r="C115" s="10"/>
      <c r="D115" s="10"/>
      <c r="E115" s="10"/>
      <c r="F115" s="10"/>
      <c r="G115" s="10"/>
      <c r="H115" s="10"/>
      <c r="I115" s="10"/>
      <c r="J115" s="10"/>
      <c r="L115" s="12"/>
      <c r="M115" s="12"/>
      <c r="N115" s="13"/>
    </row>
    <row r="116" spans="1:15" s="9" customFormat="1" ht="12">
      <c r="H116" s="10"/>
      <c r="I116" s="10"/>
      <c r="J116" s="10"/>
      <c r="L116" s="12"/>
      <c r="M116" s="12"/>
      <c r="N116" s="13"/>
    </row>
    <row r="117" spans="1:15" s="9" customFormat="1" ht="12">
      <c r="L117" s="12"/>
      <c r="M117" s="12"/>
      <c r="N117" s="13"/>
    </row>
    <row r="118" spans="1:15" s="7" customFormat="1">
      <c r="A118" s="9"/>
      <c r="B118" s="9"/>
      <c r="C118" s="9"/>
      <c r="D118" s="9"/>
      <c r="E118" s="9"/>
      <c r="F118" s="9"/>
      <c r="G118" s="9"/>
      <c r="H118" s="9"/>
      <c r="I118" s="9"/>
      <c r="J118" s="9"/>
      <c r="L118" s="14"/>
      <c r="M118" s="14"/>
      <c r="N118" s="14"/>
    </row>
    <row r="119" spans="1:15" s="9" customFormat="1" ht="12">
      <c r="L119" s="12"/>
      <c r="M119" s="12"/>
      <c r="N119" s="12"/>
    </row>
    <row r="120" spans="1:15" s="11" customFormat="1" ht="12">
      <c r="A120" s="9"/>
      <c r="B120" s="9"/>
      <c r="C120" s="9"/>
      <c r="D120" s="9"/>
      <c r="E120" s="9"/>
      <c r="F120" s="9"/>
      <c r="G120" s="9"/>
      <c r="H120" s="9"/>
      <c r="I120" s="9"/>
      <c r="J120" s="9"/>
      <c r="M120" s="29"/>
      <c r="N120" s="29"/>
    </row>
    <row r="121" spans="1:15" s="9" customFormat="1" ht="12">
      <c r="L121" s="13"/>
      <c r="M121" s="13"/>
      <c r="N121" s="13"/>
    </row>
    <row r="122" spans="1:15" s="9" customFormat="1" ht="12">
      <c r="L122" s="12"/>
      <c r="M122" s="12"/>
      <c r="N122" s="12"/>
    </row>
    <row r="123" spans="1:15" s="9" customFormat="1" ht="12">
      <c r="L123" s="12"/>
      <c r="M123" s="12"/>
      <c r="N123" s="12"/>
    </row>
    <row r="124" spans="1:15" s="6" customFormat="1">
      <c r="A124" s="9"/>
      <c r="B124" s="9"/>
      <c r="C124" s="9"/>
      <c r="D124" s="9"/>
      <c r="E124" s="9"/>
      <c r="F124" s="9"/>
      <c r="G124" s="9"/>
      <c r="H124" s="9"/>
      <c r="I124" s="9"/>
      <c r="J124" s="9"/>
      <c r="L124" s="30"/>
      <c r="M124" s="30"/>
      <c r="N124" s="30"/>
    </row>
    <row r="125" spans="1:15" s="9" customFormat="1" ht="12">
      <c r="L125" s="12"/>
      <c r="M125" s="12"/>
      <c r="N125" s="12"/>
    </row>
    <row r="126" spans="1:15" s="9" customFormat="1" ht="12"/>
    <row r="127" spans="1:15" s="9" customFormat="1" ht="12">
      <c r="L127" s="31"/>
      <c r="M127" s="31"/>
      <c r="N127" s="32"/>
      <c r="O127" s="32"/>
    </row>
    <row r="128" spans="1:15" s="9" customFormat="1" ht="12">
      <c r="L128" s="13"/>
      <c r="M128" s="13"/>
      <c r="N128" s="13"/>
      <c r="O128" s="13"/>
    </row>
    <row r="129" spans="1:15" s="9" customFormat="1" ht="12">
      <c r="L129" s="13"/>
      <c r="M129" s="13"/>
      <c r="N129" s="13"/>
      <c r="O129" s="13"/>
    </row>
    <row r="130" spans="1:15" s="9" customFormat="1" ht="12">
      <c r="L130" s="13"/>
      <c r="M130" s="13"/>
      <c r="N130" s="13"/>
      <c r="O130" s="13"/>
    </row>
    <row r="131" spans="1:15" s="9" customFormat="1" ht="12">
      <c r="B131" s="33"/>
      <c r="C131" s="33"/>
      <c r="D131" s="33"/>
      <c r="E131" s="33"/>
      <c r="F131" s="34"/>
      <c r="G131" s="34"/>
      <c r="L131" s="13"/>
      <c r="M131" s="13"/>
      <c r="N131" s="13"/>
      <c r="O131" s="13"/>
    </row>
    <row r="132" spans="1:15" s="9" customFormat="1" ht="12">
      <c r="H132" s="34"/>
      <c r="I132" s="34"/>
      <c r="J132" s="35"/>
      <c r="L132" s="13"/>
      <c r="M132" s="13"/>
      <c r="N132" s="13"/>
      <c r="O132" s="13"/>
    </row>
    <row r="133" spans="1:15" s="9" customFormat="1" ht="12">
      <c r="L133" s="13"/>
      <c r="M133" s="13"/>
      <c r="N133" s="13"/>
      <c r="O133" s="13"/>
    </row>
    <row r="134" spans="1:15" s="9" customFormat="1" ht="12">
      <c r="L134" s="13"/>
      <c r="M134" s="13"/>
      <c r="N134" s="13"/>
      <c r="O134" s="13"/>
    </row>
    <row r="135" spans="1:15" s="6" customForma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30"/>
      <c r="M135" s="30"/>
      <c r="N135" s="30"/>
      <c r="O135" s="30"/>
    </row>
    <row r="136" spans="1:15" s="9" customFormat="1" ht="12"/>
    <row r="137" spans="1:15" s="6" customForma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5" s="9" customFormat="1" ht="18.75" customHeight="1"/>
    <row r="139" spans="1:15" s="9" customFormat="1" ht="12"/>
    <row r="140" spans="1:15" s="7" customForma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5" s="7" customForma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M141" s="36"/>
    </row>
    <row r="142" spans="1:15" s="9" customFormat="1" ht="12"/>
    <row r="143" spans="1:15" s="7" customForma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4"/>
    </row>
    <row r="144" spans="1:15" s="6" customFormat="1">
      <c r="A144" s="7"/>
      <c r="B144" s="41" t="s">
        <v>67</v>
      </c>
      <c r="C144" s="41"/>
      <c r="D144" s="42"/>
      <c r="E144" s="42"/>
      <c r="F144" s="43"/>
      <c r="G144" s="43"/>
      <c r="H144" s="9"/>
      <c r="I144" s="9"/>
      <c r="J144" s="9"/>
      <c r="K144" s="9"/>
    </row>
    <row r="145" spans="1:10" s="6" customFormat="1">
      <c r="D145" s="8"/>
      <c r="E145" s="8"/>
      <c r="F145" s="43"/>
      <c r="G145" s="43"/>
      <c r="H145" s="44"/>
      <c r="I145" s="45">
        <v>0</v>
      </c>
      <c r="J145" s="37"/>
    </row>
    <row r="146" spans="1:10" s="6" customFormat="1">
      <c r="D146" s="8"/>
      <c r="E146" s="8"/>
      <c r="F146" s="38"/>
      <c r="G146" s="38"/>
      <c r="H146" s="44"/>
      <c r="I146" s="37"/>
      <c r="J146" s="37"/>
    </row>
    <row r="147" spans="1:10" s="6" customFormat="1">
      <c r="D147" s="8"/>
      <c r="E147" s="8"/>
      <c r="F147" s="38"/>
      <c r="G147" s="38"/>
      <c r="H147" s="39"/>
      <c r="I147" s="2"/>
      <c r="J147" s="2"/>
    </row>
    <row r="148" spans="1:10" s="6" customFormat="1">
      <c r="D148" s="8"/>
      <c r="E148" s="8"/>
      <c r="F148" s="38"/>
      <c r="G148" s="38"/>
      <c r="H148" s="39"/>
      <c r="I148" s="2"/>
      <c r="J148" s="2"/>
    </row>
    <row r="149" spans="1:10" s="6" customFormat="1">
      <c r="D149" s="8"/>
      <c r="E149" s="8"/>
      <c r="F149" s="38"/>
      <c r="G149" s="38"/>
      <c r="H149" s="39"/>
      <c r="I149" s="2"/>
      <c r="J149" s="2"/>
    </row>
    <row r="150" spans="1:10" s="6" customFormat="1">
      <c r="A150" s="3"/>
      <c r="B150" s="3"/>
      <c r="C150" s="3"/>
      <c r="D150" s="5"/>
      <c r="E150" s="5"/>
      <c r="F150" s="38"/>
      <c r="G150" s="38"/>
      <c r="H150" s="39"/>
      <c r="I150" s="2"/>
      <c r="J150" s="2"/>
    </row>
  </sheetData>
  <mergeCells count="41">
    <mergeCell ref="A42:D42"/>
    <mergeCell ref="A43:D43"/>
    <mergeCell ref="A44:D44"/>
    <mergeCell ref="A38:D38"/>
    <mergeCell ref="A39:D39"/>
    <mergeCell ref="A40:D40"/>
    <mergeCell ref="A55:D55"/>
    <mergeCell ref="A49:E49"/>
    <mergeCell ref="A48:D48"/>
    <mergeCell ref="B52:E52"/>
    <mergeCell ref="A45:D45"/>
    <mergeCell ref="A46:D46"/>
    <mergeCell ref="A50:D50"/>
    <mergeCell ref="A24:D24"/>
    <mergeCell ref="A26:D26"/>
    <mergeCell ref="A35:D35"/>
    <mergeCell ref="A36:D36"/>
    <mergeCell ref="A37:D37"/>
    <mergeCell ref="A19:D19"/>
    <mergeCell ref="A20:D20"/>
    <mergeCell ref="A21:D21"/>
    <mergeCell ref="A22:D22"/>
    <mergeCell ref="A23:D23"/>
    <mergeCell ref="A15:D15"/>
    <mergeCell ref="A16:D16"/>
    <mergeCell ref="C10:D10"/>
    <mergeCell ref="A17:D17"/>
    <mergeCell ref="A18:D18"/>
    <mergeCell ref="A1:G1"/>
    <mergeCell ref="A2:G2"/>
    <mergeCell ref="A13:D13"/>
    <mergeCell ref="A14:D14"/>
    <mergeCell ref="B3:D3"/>
    <mergeCell ref="B4:D4"/>
    <mergeCell ref="E4:G4"/>
    <mergeCell ref="E3:G3"/>
    <mergeCell ref="C7:D7"/>
    <mergeCell ref="C8:D8"/>
    <mergeCell ref="C9:D9"/>
    <mergeCell ref="C11:D11"/>
    <mergeCell ref="C12:D12"/>
  </mergeCells>
  <phoneticPr fontId="20" type="noConversion"/>
  <printOptions gridLines="1"/>
  <pageMargins left="0.75" right="0.75" top="1" bottom="1" header="0.5" footer="0.5"/>
  <pageSetup scale="95" orientation="portrait" r:id="rId1"/>
  <headerFooter alignWithMargins="0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 Narrative</vt:lpstr>
      <vt:lpstr>Budget Form (Auto-entry)</vt:lpstr>
      <vt:lpstr>'Budget Form (Auto-entry)'!Print_Area</vt:lpstr>
      <vt:lpstr>'Budget Narrative'!Print_Area</vt:lpstr>
      <vt:lpstr>'Budget Narrative'!Print_Titles</vt:lpstr>
    </vt:vector>
  </TitlesOfParts>
  <Company>Office of the Governor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 Morris</dc:creator>
  <cp:lastModifiedBy>Patrick Gianelli</cp:lastModifiedBy>
  <cp:lastPrinted>2012-09-28T22:48:41Z</cp:lastPrinted>
  <dcterms:created xsi:type="dcterms:W3CDTF">2002-10-24T15:58:58Z</dcterms:created>
  <dcterms:modified xsi:type="dcterms:W3CDTF">2016-05-09T22:48:52Z</dcterms:modified>
</cp:coreProperties>
</file>