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California Volunteers\_CSC\AmeriCorps Department\2019 Grantmaking\Request for Applications\State Initiative - San Joaquin Valley\RFA &amp; Instructions Drafts\Forms\"/>
    </mc:Choice>
  </mc:AlternateContent>
  <bookViews>
    <workbookView xWindow="60" yWindow="-60" windowWidth="15615" windowHeight="1113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(Auto-entry)'!$A$1:$H$58</definedName>
    <definedName name="_xlnm.Print_Area" localSheetId="0">'Budget Narrative'!$A$1:$H$153</definedName>
    <definedName name="_xlnm.Print_Titles" localSheetId="0">'Budget Narrative'!$1:$4</definedName>
  </definedNames>
  <calcPr calcId="162913"/>
</workbook>
</file>

<file path=xl/calcChain.xml><?xml version="1.0" encoding="utf-8"?>
<calcChain xmlns="http://schemas.openxmlformats.org/spreadsheetml/2006/main">
  <c r="H122" i="1" l="1"/>
  <c r="G122" i="1"/>
  <c r="E10" i="1" l="1"/>
  <c r="H10" i="1" s="1"/>
  <c r="E11" i="1"/>
  <c r="E12" i="1"/>
  <c r="E13" i="1"/>
  <c r="H13" i="1" s="1"/>
  <c r="E9" i="1"/>
  <c r="G117" i="1"/>
  <c r="G120" i="1" s="1"/>
  <c r="H102" i="1"/>
  <c r="H98" i="1"/>
  <c r="H94" i="1"/>
  <c r="H89" i="1"/>
  <c r="H23" i="1"/>
  <c r="H30" i="1"/>
  <c r="H31" i="1"/>
  <c r="H41" i="1"/>
  <c r="H42" i="1"/>
  <c r="H52" i="1"/>
  <c r="H58" i="1"/>
  <c r="H9" i="1"/>
  <c r="H11" i="1"/>
  <c r="H12" i="1"/>
  <c r="H17" i="1"/>
  <c r="H24" i="1"/>
  <c r="H43" i="1"/>
  <c r="H53" i="1"/>
  <c r="H59" i="1"/>
  <c r="H18" i="1"/>
  <c r="H25" i="1"/>
  <c r="H32" i="1"/>
  <c r="H37" i="1"/>
  <c r="H44" i="1"/>
  <c r="H48" i="1"/>
  <c r="H54" i="1"/>
  <c r="H60" i="1"/>
  <c r="H64" i="1"/>
  <c r="H69" i="1"/>
  <c r="H70" i="1"/>
  <c r="H71" i="1"/>
  <c r="H72" i="1"/>
  <c r="H68" i="1"/>
  <c r="H80" i="1"/>
  <c r="H81" i="1"/>
  <c r="H82" i="1"/>
  <c r="H83" i="1"/>
  <c r="H84" i="1"/>
  <c r="H79" i="1"/>
  <c r="G51" i="2"/>
  <c r="G44" i="2"/>
  <c r="G45" i="2"/>
  <c r="G46" i="2"/>
  <c r="G47" i="2"/>
  <c r="G41" i="2"/>
  <c r="G36" i="2"/>
  <c r="G37" i="2"/>
  <c r="G38" i="2"/>
  <c r="G39" i="2"/>
  <c r="G28" i="2"/>
  <c r="G34" i="2" s="1"/>
  <c r="G29" i="2"/>
  <c r="G30" i="2"/>
  <c r="G31" i="2"/>
  <c r="G32" i="2"/>
  <c r="G33" i="2"/>
  <c r="G9" i="2"/>
  <c r="G10" i="2"/>
  <c r="G11" i="2"/>
  <c r="G12" i="2"/>
  <c r="G13" i="2"/>
  <c r="G24" i="2" s="1"/>
  <c r="G14" i="2"/>
  <c r="G15" i="2"/>
  <c r="G16" i="2"/>
  <c r="G17" i="2"/>
  <c r="G18" i="2"/>
  <c r="G19" i="2"/>
  <c r="G20" i="2"/>
  <c r="G21" i="2"/>
  <c r="G22" i="2"/>
  <c r="G23" i="2"/>
  <c r="G8" i="2"/>
  <c r="E115" i="1"/>
  <c r="G19" i="1"/>
  <c r="G26" i="1"/>
  <c r="G33" i="1"/>
  <c r="G38" i="1"/>
  <c r="G45" i="1"/>
  <c r="G49" i="1"/>
  <c r="G55" i="1"/>
  <c r="G61" i="1"/>
  <c r="G65" i="1"/>
  <c r="G73" i="1"/>
  <c r="G85" i="1"/>
  <c r="G90" i="1"/>
  <c r="G95" i="1"/>
  <c r="G99" i="1"/>
  <c r="G103" i="1"/>
  <c r="G111" i="1"/>
  <c r="G116" i="1"/>
  <c r="G14" i="1"/>
  <c r="E126" i="1" l="1"/>
  <c r="E57" i="2" s="1"/>
  <c r="G53" i="2"/>
  <c r="G104" i="1"/>
  <c r="H29" i="2"/>
  <c r="F29" i="2"/>
  <c r="E29" i="2"/>
  <c r="D29" i="2"/>
  <c r="C29" i="2"/>
  <c r="B29" i="2"/>
  <c r="D85" i="1"/>
  <c r="C85" i="1"/>
  <c r="E80" i="1"/>
  <c r="B152" i="1" l="1"/>
  <c r="F45" i="1"/>
  <c r="E45" i="1"/>
  <c r="E18" i="2" s="1"/>
  <c r="F33" i="1"/>
  <c r="E33" i="1"/>
  <c r="E16" i="2" s="1"/>
  <c r="F26" i="1"/>
  <c r="E26" i="1"/>
  <c r="E15" i="2" s="1"/>
  <c r="D34" i="2"/>
  <c r="F19" i="1"/>
  <c r="F14" i="2" s="1"/>
  <c r="F14" i="1"/>
  <c r="F13" i="2" s="1"/>
  <c r="E19" i="1"/>
  <c r="E14" i="2" s="1"/>
  <c r="F28" i="2"/>
  <c r="F30" i="2"/>
  <c r="F31" i="2"/>
  <c r="F32" i="2"/>
  <c r="F33" i="2"/>
  <c r="H45" i="2"/>
  <c r="H116" i="1"/>
  <c r="E116" i="1"/>
  <c r="F116" i="1"/>
  <c r="E9" i="2"/>
  <c r="E10" i="2"/>
  <c r="H12" i="2"/>
  <c r="F9" i="2"/>
  <c r="F10" i="2"/>
  <c r="F11" i="2"/>
  <c r="F12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H8" i="2"/>
  <c r="E8" i="2"/>
  <c r="E103" i="1"/>
  <c r="E39" i="2" s="1"/>
  <c r="E79" i="1"/>
  <c r="E28" i="2" s="1"/>
  <c r="E84" i="1"/>
  <c r="E33" i="2" s="1"/>
  <c r="E81" i="1"/>
  <c r="E30" i="2" s="1"/>
  <c r="E82" i="1"/>
  <c r="E31" i="2" s="1"/>
  <c r="E83" i="1"/>
  <c r="E32" i="2" s="1"/>
  <c r="E99" i="1"/>
  <c r="E38" i="2" s="1"/>
  <c r="E95" i="1"/>
  <c r="E37" i="2" s="1"/>
  <c r="E90" i="1"/>
  <c r="E36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H65" i="1"/>
  <c r="H49" i="1"/>
  <c r="H19" i="2" s="1"/>
  <c r="H38" i="1"/>
  <c r="H17" i="2" s="1"/>
  <c r="H19" i="1"/>
  <c r="H14" i="2" s="1"/>
  <c r="H103" i="1"/>
  <c r="H39" i="2" s="1"/>
  <c r="H33" i="2"/>
  <c r="H99" i="1"/>
  <c r="H38" i="2" s="1"/>
  <c r="H95" i="1"/>
  <c r="H90" i="1"/>
  <c r="H36" i="2" s="1"/>
  <c r="F103" i="1"/>
  <c r="F39" i="2" s="1"/>
  <c r="F99" i="1"/>
  <c r="F38" i="2" s="1"/>
  <c r="F95" i="1"/>
  <c r="F37" i="2" s="1"/>
  <c r="F90" i="1"/>
  <c r="F36" i="2" s="1"/>
  <c r="F85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4" i="2"/>
  <c r="E46" i="2"/>
  <c r="H46" i="2" s="1"/>
  <c r="F46" i="2"/>
  <c r="C28" i="2"/>
  <c r="C30" i="2"/>
  <c r="C31" i="2"/>
  <c r="C32" i="2"/>
  <c r="C33" i="2"/>
  <c r="B28" i="2"/>
  <c r="B30" i="2"/>
  <c r="B31" i="2"/>
  <c r="B32" i="2"/>
  <c r="B33" i="2"/>
  <c r="D33" i="2"/>
  <c r="D32" i="2"/>
  <c r="D31" i="2"/>
  <c r="D30" i="2"/>
  <c r="D28" i="2"/>
  <c r="C138" i="1"/>
  <c r="E138" i="1"/>
  <c r="H9" i="2"/>
  <c r="E12" i="2"/>
  <c r="C86" i="1" l="1"/>
  <c r="E124" i="1" s="1"/>
  <c r="E55" i="2" s="1"/>
  <c r="H31" i="2"/>
  <c r="H26" i="1"/>
  <c r="H15" i="2" s="1"/>
  <c r="F34" i="2"/>
  <c r="F41" i="2" s="1"/>
  <c r="F75" i="1"/>
  <c r="E85" i="1"/>
  <c r="E104" i="1" s="1"/>
  <c r="H30" i="2"/>
  <c r="H10" i="2"/>
  <c r="H33" i="1"/>
  <c r="H16" i="2" s="1"/>
  <c r="H32" i="2"/>
  <c r="H28" i="2"/>
  <c r="H73" i="1"/>
  <c r="H23" i="2" s="1"/>
  <c r="H45" i="1"/>
  <c r="H18" i="2" s="1"/>
  <c r="F104" i="1"/>
  <c r="E14" i="1"/>
  <c r="F24" i="2"/>
  <c r="H55" i="1"/>
  <c r="H20" i="2" s="1"/>
  <c r="H61" i="1"/>
  <c r="H21" i="2" s="1"/>
  <c r="H37" i="2"/>
  <c r="H22" i="2"/>
  <c r="H14" i="1"/>
  <c r="H13" i="2" s="1"/>
  <c r="H11" i="2"/>
  <c r="E34" i="2"/>
  <c r="E41" i="2" s="1"/>
  <c r="E11" i="2"/>
  <c r="C35" i="2" l="1"/>
  <c r="H85" i="1"/>
  <c r="H104" i="1" s="1"/>
  <c r="H34" i="2"/>
  <c r="H41" i="2" s="1"/>
  <c r="F109" i="1"/>
  <c r="F44" i="2" s="1"/>
  <c r="F110" i="1"/>
  <c r="F111" i="1" s="1"/>
  <c r="F117" i="1" s="1"/>
  <c r="F120" i="1" s="1"/>
  <c r="E125" i="1" s="1"/>
  <c r="E56" i="2" s="1"/>
  <c r="E75" i="1"/>
  <c r="H109" i="1" s="1"/>
  <c r="E13" i="2"/>
  <c r="E24" i="2" s="1"/>
  <c r="H24" i="2"/>
  <c r="H75" i="1"/>
  <c r="E110" i="1" l="1"/>
  <c r="F45" i="2"/>
  <c r="F47" i="2" s="1"/>
  <c r="F51" i="2" s="1"/>
  <c r="E109" i="1"/>
  <c r="E44" i="2" s="1"/>
  <c r="H44" i="2"/>
  <c r="H47" i="2" s="1"/>
  <c r="H51" i="2" s="1"/>
  <c r="H111" i="1"/>
  <c r="H117" i="1" s="1"/>
  <c r="H120" i="1" s="1"/>
  <c r="E127" i="1" s="1"/>
  <c r="E58" i="2" s="1"/>
  <c r="E45" i="2"/>
  <c r="E111" i="1" l="1"/>
  <c r="E117" i="1" s="1"/>
  <c r="E120" i="1" s="1"/>
  <c r="F122" i="1" s="1"/>
  <c r="F53" i="2" s="1"/>
  <c r="E47" i="2"/>
  <c r="E51" i="2" s="1"/>
  <c r="H53" i="2" l="1"/>
</calcChain>
</file>

<file path=xl/sharedStrings.xml><?xml version="1.0" encoding="utf-8"?>
<sst xmlns="http://schemas.openxmlformats.org/spreadsheetml/2006/main" count="283" uniqueCount="113">
  <si>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</si>
  <si>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</si>
  <si>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</si>
  <si>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</si>
  <si>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</si>
  <si>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</si>
  <si>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</si>
  <si>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</si>
  <si>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</si>
  <si>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</si>
  <si>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</si>
  <si>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</si>
  <si>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</si>
  <si>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</si>
  <si>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</si>
  <si>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</si>
  <si>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</si>
  <si>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</si>
  <si>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</si>
  <si>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</si>
  <si>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</si>
  <si>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</si>
  <si>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</si>
  <si>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</si>
  <si>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</si>
  <si>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</si>
  <si>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</si>
  <si>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</si>
  <si>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</si>
  <si>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</si>
  <si>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</si>
  <si>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</si>
  <si>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</si>
  <si>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</si>
  <si>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</si>
  <si>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</si>
  <si>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</si>
  <si>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</si>
  <si>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</si>
  <si>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</si>
  <si>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</si>
  <si>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</si>
  <si>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</si>
  <si>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</si>
  <si>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</si>
  <si>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</si>
  <si>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</si>
  <si>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</si>
  <si>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</si>
  <si>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</si>
  <si>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</si>
  <si>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</si>
  <si>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</si>
  <si>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</si>
  <si>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</si>
  <si>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</si>
  <si>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</si>
  <si>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</si>
  <si>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</si>
  <si>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</si>
  <si>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</si>
  <si>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</si>
  <si>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</si>
  <si>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</si>
  <si>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</si>
  <si>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</si>
  <si>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</si>
  <si>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</si>
  <si>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</si>
  <si>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No. of Members with LA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</si>
  <si>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</si>
  <si>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</si>
  <si>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</si>
  <si>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</si>
  <si>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</si>
  <si>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</si>
  <si>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</si>
  <si>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</si>
  <si>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</si>
  <si>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</si>
  <si>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</si>
  <si>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</si>
  <si>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</si>
  <si>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</si>
  <si>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</si>
  <si>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</si>
  <si>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</si>
  <si>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</si>
  <si>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</si>
  <si>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</si>
  <si>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</si>
  <si>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</si>
  <si>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</si>
  <si>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</si>
  <si>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</si>
  <si>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</si>
  <si>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</si>
  <si>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</si>
  <si>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</si>
  <si>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</si>
  <si>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Total of CNCS Share of Sections I and II* .0526 * .40</t>
  </si>
  <si>
    <t>(H) Total of CNCS Share of Sections I and II* .0526 * .60 for CNCS; (G) 10% of Total Program Costs (Sec. I and II of Column E)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</si>
  <si>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</si>
  <si>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</si>
  <si>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Three Quarter Time 1200 hours</t>
  </si>
  <si>
    <t>Column 6</t>
  </si>
  <si>
    <t>State Share</t>
  </si>
  <si>
    <t>CNCS Cost per MSY</t>
  </si>
  <si>
    <t>State Cost per MSY</t>
  </si>
  <si>
    <t>Grantee Cost per MSY</t>
  </si>
  <si>
    <t>2019-2020 CALIFORNIA FOR ALL AMERICORPS</t>
  </si>
  <si>
    <t>BUDGET NARRATIVE</t>
  </si>
  <si>
    <t>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</si>
</sst>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1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9" fillId="0" borderId="0" xfId="4" applyFont="1" applyAlignment="1" applyProtection="1"/>
    <xf numFmtId="0" fontId="9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3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3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165" fontId="0" fillId="0" borderId="0" xfId="2" applyNumberFormat="1" applyFont="1" applyAlignment="1" applyProtection="1">
      <alignment wrapText="1"/>
      <protection locked="0"/>
    </xf>
    <xf numFmtId="0" fontId="4" fillId="2" borderId="0" xfId="4" applyFont="1" applyFill="1" applyAlignment="1" applyProtection="1"/>
    <xf numFmtId="0" fontId="9" fillId="0" borderId="5" xfId="4" applyFont="1" applyBorder="1" applyAlignment="1" applyProtection="1">
      <alignment wrapText="1"/>
    </xf>
    <xf numFmtId="0" fontId="0" fillId="0" borderId="0" xfId="0" applyAlignment="1" applyProtection="1">
      <alignment wrapText="1"/>
    </xf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9" fontId="5" fillId="0" borderId="0" xfId="5" applyFont="1" applyAlignment="1" applyProtection="1">
      <alignment horizontal="center" wrapText="1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7" fillId="0" borderId="0" xfId="4" applyFont="1" applyAlignment="1" applyProtection="1">
      <alignment horizontal="center"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tabSelected="1" view="pageBreakPreview" zoomScale="110" zoomScaleNormal="100" zoomScaleSheetLayoutView="110" workbookViewId="0">
      <selection sqref="A1:H1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6" width="11.6640625" style="38" customWidth="1"/>
    <col min="7" max="7" width="10.83203125" style="38" customWidth="1"/>
    <col min="8" max="8" width="11.6640625" style="38" customWidth="1"/>
    <col min="9" max="9" width="10.5" style="2" bestFit="1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243" t="s">
        <v>110</v>
      </c>
      <c r="B1" s="243"/>
      <c r="C1" s="243"/>
      <c r="D1" s="243"/>
      <c r="E1" s="243"/>
      <c r="F1" s="243"/>
      <c r="G1" s="243"/>
      <c r="H1" s="243"/>
    </row>
    <row r="2" spans="1:10" ht="16.5">
      <c r="A2" s="244" t="s">
        <v>111</v>
      </c>
      <c r="B2" s="244"/>
      <c r="C2" s="244"/>
      <c r="D2" s="244"/>
      <c r="E2" s="244"/>
      <c r="F2" s="244"/>
      <c r="G2" s="244"/>
      <c r="H2" s="244"/>
    </row>
    <row r="3" spans="1:10">
      <c r="A3" s="52"/>
      <c r="B3" s="216" t="s">
        <v>70</v>
      </c>
      <c r="C3" s="216"/>
      <c r="D3" s="216"/>
      <c r="E3" s="217"/>
      <c r="F3" s="217"/>
      <c r="G3" s="217"/>
      <c r="H3" s="217"/>
    </row>
    <row r="4" spans="1:10">
      <c r="A4" s="227" t="s">
        <v>24</v>
      </c>
      <c r="B4" s="228"/>
      <c r="C4" s="216" t="s">
        <v>71</v>
      </c>
      <c r="D4" s="216"/>
      <c r="E4" s="217"/>
      <c r="F4" s="217"/>
      <c r="G4" s="217"/>
      <c r="H4" s="217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56"/>
      <c r="I5" s="5"/>
      <c r="J5" s="5"/>
    </row>
    <row r="6" spans="1:10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8" t="s">
        <v>105</v>
      </c>
      <c r="I6" s="5"/>
      <c r="J6" s="5"/>
    </row>
    <row r="7" spans="1:10" s="6" customFormat="1">
      <c r="A7" s="94" t="s">
        <v>26</v>
      </c>
      <c r="B7" s="94"/>
      <c r="C7" s="95"/>
      <c r="D7" s="95"/>
      <c r="E7" s="95"/>
      <c r="F7" s="95"/>
      <c r="G7" s="95"/>
      <c r="H7" s="95"/>
      <c r="I7" s="5"/>
      <c r="J7" s="5"/>
    </row>
    <row r="8" spans="1:10" s="6" customFormat="1" ht="51">
      <c r="A8" s="58" t="s">
        <v>27</v>
      </c>
      <c r="B8" s="96" t="s">
        <v>25</v>
      </c>
      <c r="C8" s="97" t="s">
        <v>6</v>
      </c>
      <c r="D8" s="97" t="s">
        <v>86</v>
      </c>
      <c r="E8" s="60" t="s">
        <v>33</v>
      </c>
      <c r="F8" s="60" t="s">
        <v>31</v>
      </c>
      <c r="G8" s="195" t="s">
        <v>106</v>
      </c>
      <c r="H8" s="60" t="s">
        <v>32</v>
      </c>
      <c r="I8" s="5"/>
      <c r="J8" s="5"/>
    </row>
    <row r="9" spans="1:10" s="6" customFormat="1">
      <c r="A9" s="162"/>
      <c r="B9" s="163"/>
      <c r="C9" s="164"/>
      <c r="D9" s="165"/>
      <c r="E9" s="98">
        <f>B9*C9*D9</f>
        <v>0</v>
      </c>
      <c r="F9" s="191">
        <v>0</v>
      </c>
      <c r="G9" s="191">
        <v>0</v>
      </c>
      <c r="H9" s="62">
        <f t="shared" ref="H9:H11" si="0">E9-(F9+G9)</f>
        <v>0</v>
      </c>
      <c r="I9" s="46"/>
      <c r="J9" s="8"/>
    </row>
    <row r="10" spans="1:10" s="6" customFormat="1">
      <c r="A10" s="162"/>
      <c r="B10" s="163"/>
      <c r="C10" s="164"/>
      <c r="D10" s="165"/>
      <c r="E10" s="98">
        <f t="shared" ref="E10:E13" si="1">B10*C10*D10</f>
        <v>0</v>
      </c>
      <c r="F10" s="191">
        <v>0</v>
      </c>
      <c r="G10" s="191">
        <v>0</v>
      </c>
      <c r="H10" s="62">
        <f t="shared" si="0"/>
        <v>0</v>
      </c>
      <c r="I10" s="8"/>
      <c r="J10" s="8"/>
    </row>
    <row r="11" spans="1:10" s="6" customFormat="1">
      <c r="A11" s="162"/>
      <c r="B11" s="163"/>
      <c r="C11" s="164"/>
      <c r="D11" s="165"/>
      <c r="E11" s="98">
        <f t="shared" si="1"/>
        <v>0</v>
      </c>
      <c r="F11" s="191">
        <v>0</v>
      </c>
      <c r="G11" s="191">
        <v>0</v>
      </c>
      <c r="H11" s="62">
        <f t="shared" si="0"/>
        <v>0</v>
      </c>
      <c r="I11" s="8"/>
      <c r="J11" s="8"/>
    </row>
    <row r="12" spans="1:10" s="6" customFormat="1">
      <c r="A12" s="162"/>
      <c r="B12" s="163"/>
      <c r="C12" s="164"/>
      <c r="D12" s="165"/>
      <c r="E12" s="98">
        <f t="shared" si="1"/>
        <v>0</v>
      </c>
      <c r="F12" s="191">
        <v>0</v>
      </c>
      <c r="G12" s="191">
        <v>0</v>
      </c>
      <c r="H12" s="62">
        <f>E12-(F12+G12)</f>
        <v>0</v>
      </c>
      <c r="I12" s="8"/>
      <c r="J12" s="8"/>
    </row>
    <row r="13" spans="1:10" s="9" customFormat="1">
      <c r="A13" s="166"/>
      <c r="B13" s="163"/>
      <c r="C13" s="164"/>
      <c r="D13" s="165"/>
      <c r="E13" s="99">
        <f t="shared" si="1"/>
        <v>0</v>
      </c>
      <c r="F13" s="192">
        <v>0</v>
      </c>
      <c r="G13" s="192">
        <v>0</v>
      </c>
      <c r="H13" s="108">
        <f t="shared" ref="H13" si="2">E13-(F13+G13)</f>
        <v>0</v>
      </c>
      <c r="I13" s="8"/>
      <c r="J13" s="8"/>
    </row>
    <row r="14" spans="1:10" s="11" customFormat="1">
      <c r="A14" s="229" t="s">
        <v>8</v>
      </c>
      <c r="B14" s="210"/>
      <c r="C14" s="210"/>
      <c r="D14" s="210"/>
      <c r="E14" s="101">
        <f>SUM(E9:E13)</f>
        <v>0</v>
      </c>
      <c r="F14" s="101">
        <f>SUM(F9:F13)</f>
        <v>0</v>
      </c>
      <c r="G14" s="101">
        <f>SUM(G9:G13)</f>
        <v>0</v>
      </c>
      <c r="H14" s="101">
        <f>SUM(H9:H13)</f>
        <v>0</v>
      </c>
      <c r="I14" s="8"/>
      <c r="J14" s="8"/>
    </row>
    <row r="15" spans="1:10" s="11" customFormat="1">
      <c r="A15" s="94" t="s">
        <v>89</v>
      </c>
      <c r="B15" s="94"/>
      <c r="C15" s="95"/>
      <c r="D15" s="95"/>
      <c r="E15" s="95"/>
      <c r="F15" s="95"/>
      <c r="G15" s="95"/>
      <c r="H15" s="95"/>
      <c r="I15" s="8"/>
      <c r="J15" s="8"/>
    </row>
    <row r="16" spans="1:10" s="11" customFormat="1" ht="24.75" customHeight="1">
      <c r="A16" s="58" t="s">
        <v>28</v>
      </c>
      <c r="B16" s="222" t="s">
        <v>29</v>
      </c>
      <c r="C16" s="223"/>
      <c r="D16" s="223"/>
      <c r="E16" s="60" t="s">
        <v>7</v>
      </c>
      <c r="F16" s="60" t="s">
        <v>31</v>
      </c>
      <c r="G16" s="195" t="s">
        <v>106</v>
      </c>
      <c r="H16" s="60" t="s">
        <v>32</v>
      </c>
      <c r="I16" s="8"/>
      <c r="J16" s="8"/>
    </row>
    <row r="17" spans="1:10" s="11" customFormat="1" ht="12.75" customHeight="1">
      <c r="A17" s="167"/>
      <c r="B17" s="225"/>
      <c r="C17" s="226"/>
      <c r="D17" s="226"/>
      <c r="E17" s="168">
        <v>0</v>
      </c>
      <c r="F17" s="169">
        <v>0</v>
      </c>
      <c r="G17" s="191">
        <v>0</v>
      </c>
      <c r="H17" s="62">
        <f>E17-(F17+G17)</f>
        <v>0</v>
      </c>
      <c r="I17" s="8"/>
      <c r="J17" s="8"/>
    </row>
    <row r="18" spans="1:10" s="11" customFormat="1">
      <c r="A18" s="167"/>
      <c r="B18" s="225"/>
      <c r="C18" s="226"/>
      <c r="D18" s="226"/>
      <c r="E18" s="170">
        <v>0</v>
      </c>
      <c r="F18" s="171">
        <v>0</v>
      </c>
      <c r="G18" s="171">
        <v>0</v>
      </c>
      <c r="H18" s="108">
        <f t="shared" ref="H18" si="3">E18-(F18+G18)</f>
        <v>0</v>
      </c>
      <c r="I18" s="8"/>
      <c r="J18" s="8"/>
    </row>
    <row r="19" spans="1:10" s="11" customFormat="1">
      <c r="A19" s="64"/>
      <c r="B19" s="211" t="s">
        <v>30</v>
      </c>
      <c r="C19" s="212"/>
      <c r="D19" s="212"/>
      <c r="E19" s="106">
        <f>SUM(E17:E18)</f>
        <v>0</v>
      </c>
      <c r="F19" s="106">
        <f>SUM(F17:F18)</f>
        <v>0</v>
      </c>
      <c r="G19" s="106">
        <f>SUM(G17:G18)</f>
        <v>0</v>
      </c>
      <c r="H19" s="106">
        <f>SUM(H17:H18)</f>
        <v>0</v>
      </c>
      <c r="I19" s="8"/>
      <c r="J19" s="8"/>
    </row>
    <row r="20" spans="1:10" s="11" customFormat="1">
      <c r="A20" s="64"/>
      <c r="B20" s="64"/>
      <c r="C20" s="65"/>
      <c r="D20" s="65"/>
      <c r="E20" s="98"/>
      <c r="F20" s="101"/>
      <c r="G20" s="101"/>
      <c r="H20" s="101"/>
      <c r="I20" s="8"/>
      <c r="J20" s="8"/>
    </row>
    <row r="21" spans="1:10" s="11" customFormat="1">
      <c r="A21" s="94" t="s">
        <v>87</v>
      </c>
      <c r="B21" s="94"/>
      <c r="C21" s="95"/>
      <c r="D21" s="95"/>
      <c r="E21" s="95"/>
      <c r="F21" s="95"/>
      <c r="G21" s="95"/>
      <c r="H21" s="95"/>
      <c r="I21" s="8"/>
      <c r="J21" s="8"/>
    </row>
    <row r="22" spans="1:10" s="11" customFormat="1" ht="25.5">
      <c r="A22" s="58" t="s">
        <v>28</v>
      </c>
      <c r="B22" s="222" t="s">
        <v>29</v>
      </c>
      <c r="C22" s="223"/>
      <c r="D22" s="223"/>
      <c r="E22" s="60" t="s">
        <v>7</v>
      </c>
      <c r="F22" s="60" t="s">
        <v>31</v>
      </c>
      <c r="G22" s="195" t="s">
        <v>106</v>
      </c>
      <c r="H22" s="60" t="s">
        <v>32</v>
      </c>
      <c r="I22" s="8"/>
      <c r="J22" s="8"/>
    </row>
    <row r="23" spans="1:10" s="11" customFormat="1" ht="12.75" customHeight="1">
      <c r="A23" s="167"/>
      <c r="B23" s="239"/>
      <c r="C23" s="240"/>
      <c r="D23" s="240"/>
      <c r="E23" s="172">
        <v>0</v>
      </c>
      <c r="F23" s="173">
        <v>0</v>
      </c>
      <c r="G23" s="191">
        <v>0</v>
      </c>
      <c r="H23" s="62">
        <f>E23-(F23+G23)</f>
        <v>0</v>
      </c>
      <c r="I23" s="8"/>
      <c r="J23" s="8"/>
    </row>
    <row r="24" spans="1:10" s="11" customFormat="1" ht="12.75" customHeight="1">
      <c r="A24" s="167"/>
      <c r="B24" s="239"/>
      <c r="C24" s="240"/>
      <c r="D24" s="240"/>
      <c r="E24" s="172">
        <v>0</v>
      </c>
      <c r="F24" s="173">
        <v>0</v>
      </c>
      <c r="G24" s="173">
        <v>0</v>
      </c>
      <c r="H24" s="62">
        <f>E24-(F24+G24)</f>
        <v>0</v>
      </c>
      <c r="I24" s="8"/>
      <c r="J24" s="8"/>
    </row>
    <row r="25" spans="1:10" s="11" customFormat="1" ht="12.75" customHeight="1">
      <c r="A25" s="167"/>
      <c r="B25" s="239"/>
      <c r="C25" s="240"/>
      <c r="D25" s="240"/>
      <c r="E25" s="174">
        <v>0</v>
      </c>
      <c r="F25" s="171">
        <v>0</v>
      </c>
      <c r="G25" s="171">
        <v>0</v>
      </c>
      <c r="H25" s="108">
        <f t="shared" ref="H25" si="4">E25-(F25+G25)</f>
        <v>0</v>
      </c>
      <c r="I25" s="8"/>
      <c r="J25" s="8"/>
    </row>
    <row r="26" spans="1:10" s="11" customFormat="1">
      <c r="A26" s="64"/>
      <c r="B26" s="211" t="s">
        <v>30</v>
      </c>
      <c r="C26" s="212"/>
      <c r="D26" s="212"/>
      <c r="E26" s="106">
        <f>SUM(E23:E25)</f>
        <v>0</v>
      </c>
      <c r="F26" s="106">
        <f>SUM(F23:F25)</f>
        <v>0</v>
      </c>
      <c r="G26" s="106">
        <f>SUM(G23:G25)</f>
        <v>0</v>
      </c>
      <c r="H26" s="106">
        <f>SUM(H23:H25)</f>
        <v>0</v>
      </c>
      <c r="I26" s="8"/>
      <c r="J26" s="8"/>
    </row>
    <row r="27" spans="1:10" s="11" customFormat="1">
      <c r="A27" s="64"/>
      <c r="B27" s="104"/>
      <c r="C27" s="105"/>
      <c r="D27" s="105"/>
      <c r="E27" s="98"/>
      <c r="F27" s="101"/>
      <c r="G27" s="101"/>
      <c r="H27" s="101"/>
      <c r="I27" s="8"/>
      <c r="J27" s="8"/>
    </row>
    <row r="28" spans="1:10" s="11" customFormat="1">
      <c r="A28" s="94" t="s">
        <v>10</v>
      </c>
      <c r="B28" s="94"/>
      <c r="C28" s="95"/>
      <c r="D28" s="95"/>
      <c r="E28" s="95"/>
      <c r="F28" s="95"/>
      <c r="G28" s="95"/>
      <c r="H28" s="95"/>
      <c r="I28" s="8"/>
      <c r="J28" s="8"/>
    </row>
    <row r="29" spans="1:10" s="11" customFormat="1" ht="25.5">
      <c r="A29" s="58" t="s">
        <v>28</v>
      </c>
      <c r="B29" s="222" t="s">
        <v>29</v>
      </c>
      <c r="C29" s="223"/>
      <c r="D29" s="223"/>
      <c r="E29" s="60" t="s">
        <v>7</v>
      </c>
      <c r="F29" s="60" t="s">
        <v>31</v>
      </c>
      <c r="G29" s="195" t="s">
        <v>106</v>
      </c>
      <c r="H29" s="60" t="s">
        <v>32</v>
      </c>
      <c r="I29" s="8"/>
      <c r="J29" s="8"/>
    </row>
    <row r="30" spans="1:10" s="11" customFormat="1" ht="13.5" customHeight="1">
      <c r="A30" s="175"/>
      <c r="B30" s="207"/>
      <c r="C30" s="224"/>
      <c r="D30" s="224"/>
      <c r="E30" s="176">
        <v>0</v>
      </c>
      <c r="F30" s="177">
        <v>0</v>
      </c>
      <c r="G30" s="191">
        <v>0</v>
      </c>
      <c r="H30" s="156">
        <f t="shared" ref="H30:H32" si="5">E30-(F30+G30)</f>
        <v>0</v>
      </c>
      <c r="I30" s="8"/>
      <c r="J30" s="8"/>
    </row>
    <row r="31" spans="1:10" s="11" customFormat="1" ht="12.75" customHeight="1">
      <c r="A31" s="175"/>
      <c r="B31" s="207"/>
      <c r="C31" s="224"/>
      <c r="D31" s="224"/>
      <c r="E31" s="176">
        <v>0</v>
      </c>
      <c r="F31" s="177">
        <v>0</v>
      </c>
      <c r="G31" s="177">
        <v>0</v>
      </c>
      <c r="H31" s="156">
        <f t="shared" si="5"/>
        <v>0</v>
      </c>
      <c r="I31" s="8"/>
      <c r="J31" s="8"/>
    </row>
    <row r="32" spans="1:10" s="11" customFormat="1" ht="12" customHeight="1">
      <c r="A32" s="175"/>
      <c r="B32" s="207"/>
      <c r="C32" s="224"/>
      <c r="D32" s="224"/>
      <c r="E32" s="178">
        <v>0</v>
      </c>
      <c r="F32" s="179">
        <v>0</v>
      </c>
      <c r="G32" s="179">
        <v>0</v>
      </c>
      <c r="H32" s="108">
        <f t="shared" si="5"/>
        <v>0</v>
      </c>
      <c r="I32" s="8"/>
      <c r="J32" s="8"/>
    </row>
    <row r="33" spans="1:10" s="11" customFormat="1">
      <c r="A33" s="64"/>
      <c r="B33" s="211" t="s">
        <v>30</v>
      </c>
      <c r="C33" s="212"/>
      <c r="D33" s="212"/>
      <c r="E33" s="106">
        <f>SUM(E30:E32)</f>
        <v>0</v>
      </c>
      <c r="F33" s="106">
        <f>SUM(F30:F32)</f>
        <v>0</v>
      </c>
      <c r="G33" s="106">
        <f>SUM(G30:G32)</f>
        <v>0</v>
      </c>
      <c r="H33" s="106">
        <f>SUM(H30:H32)</f>
        <v>0</v>
      </c>
      <c r="I33" s="8"/>
      <c r="J33" s="8"/>
    </row>
    <row r="34" spans="1:10" s="11" customFormat="1">
      <c r="A34" s="64"/>
      <c r="B34" s="64"/>
      <c r="C34" s="65"/>
      <c r="D34" s="65"/>
      <c r="E34" s="98"/>
      <c r="F34" s="101"/>
      <c r="G34" s="101"/>
      <c r="H34" s="101"/>
      <c r="I34" s="8"/>
      <c r="J34" s="8"/>
    </row>
    <row r="35" spans="1:10" s="11" customFormat="1">
      <c r="A35" s="94" t="s">
        <v>76</v>
      </c>
      <c r="B35" s="94"/>
      <c r="C35" s="95"/>
      <c r="D35" s="95"/>
      <c r="E35" s="95"/>
      <c r="F35" s="95"/>
      <c r="G35" s="95"/>
      <c r="H35" s="95"/>
      <c r="I35" s="8"/>
      <c r="J35" s="8"/>
    </row>
    <row r="36" spans="1:10" s="11" customFormat="1" ht="25.5">
      <c r="A36" s="58" t="s">
        <v>34</v>
      </c>
      <c r="B36" s="96" t="s">
        <v>25</v>
      </c>
      <c r="C36" s="223" t="s">
        <v>35</v>
      </c>
      <c r="D36" s="223"/>
      <c r="E36" s="60" t="s">
        <v>7</v>
      </c>
      <c r="F36" s="60" t="s">
        <v>31</v>
      </c>
      <c r="G36" s="195" t="s">
        <v>106</v>
      </c>
      <c r="H36" s="60" t="s">
        <v>32</v>
      </c>
      <c r="I36" s="8"/>
      <c r="J36" s="8"/>
    </row>
    <row r="37" spans="1:10" s="11" customFormat="1">
      <c r="A37" s="175"/>
      <c r="B37" s="175"/>
      <c r="C37" s="248"/>
      <c r="D37" s="248"/>
      <c r="E37" s="178">
        <v>0</v>
      </c>
      <c r="F37" s="179">
        <v>0</v>
      </c>
      <c r="G37" s="179">
        <v>0</v>
      </c>
      <c r="H37" s="108">
        <f t="shared" ref="H37" si="6">E37-(F37+G37)</f>
        <v>0</v>
      </c>
      <c r="I37" s="8"/>
      <c r="J37" s="8"/>
    </row>
    <row r="38" spans="1:10" s="11" customFormat="1">
      <c r="A38" s="64"/>
      <c r="B38" s="211" t="s">
        <v>30</v>
      </c>
      <c r="C38" s="212"/>
      <c r="D38" s="212"/>
      <c r="E38" s="106">
        <f>SUM(E37)</f>
        <v>0</v>
      </c>
      <c r="F38" s="101">
        <f>SUM(F37)</f>
        <v>0</v>
      </c>
      <c r="G38" s="101">
        <f>SUM(G37)</f>
        <v>0</v>
      </c>
      <c r="H38" s="101">
        <f>SUM(H37)</f>
        <v>0</v>
      </c>
      <c r="I38" s="8"/>
      <c r="J38" s="8"/>
    </row>
    <row r="39" spans="1:10" s="11" customFormat="1">
      <c r="A39" s="94" t="s">
        <v>88</v>
      </c>
      <c r="B39" s="94"/>
      <c r="C39" s="95"/>
      <c r="D39" s="95"/>
      <c r="E39" s="95"/>
      <c r="F39" s="95"/>
      <c r="G39" s="95"/>
      <c r="H39" s="95"/>
      <c r="I39" s="8"/>
      <c r="J39" s="8"/>
    </row>
    <row r="40" spans="1:10" s="11" customFormat="1" ht="25.5">
      <c r="A40" s="58" t="s">
        <v>36</v>
      </c>
      <c r="B40" s="222" t="s">
        <v>29</v>
      </c>
      <c r="C40" s="223"/>
      <c r="D40" s="223"/>
      <c r="E40" s="60" t="s">
        <v>7</v>
      </c>
      <c r="F40" s="60" t="s">
        <v>31</v>
      </c>
      <c r="G40" s="195" t="s">
        <v>106</v>
      </c>
      <c r="H40" s="60" t="s">
        <v>32</v>
      </c>
      <c r="I40" s="8"/>
      <c r="J40" s="8"/>
    </row>
    <row r="41" spans="1:10" s="11" customFormat="1" ht="12" customHeight="1">
      <c r="A41" s="175"/>
      <c r="B41" s="207"/>
      <c r="C41" s="224"/>
      <c r="D41" s="224"/>
      <c r="E41" s="180">
        <v>0</v>
      </c>
      <c r="F41" s="181">
        <v>0</v>
      </c>
      <c r="G41" s="191">
        <v>0</v>
      </c>
      <c r="H41" s="62">
        <f t="shared" ref="H41:H42" si="7">E41-(F41+G41)</f>
        <v>0</v>
      </c>
      <c r="I41" s="8"/>
      <c r="J41" s="8"/>
    </row>
    <row r="42" spans="1:10" s="11" customFormat="1">
      <c r="A42" s="175"/>
      <c r="B42" s="207"/>
      <c r="C42" s="224"/>
      <c r="D42" s="224"/>
      <c r="E42" s="176">
        <v>0</v>
      </c>
      <c r="F42" s="177">
        <v>0</v>
      </c>
      <c r="G42" s="177">
        <v>0</v>
      </c>
      <c r="H42" s="62">
        <f t="shared" si="7"/>
        <v>0</v>
      </c>
      <c r="I42" s="8"/>
      <c r="J42" s="8"/>
    </row>
    <row r="43" spans="1:10" s="11" customFormat="1" ht="12" customHeight="1">
      <c r="A43" s="175"/>
      <c r="B43" s="207"/>
      <c r="C43" s="224"/>
      <c r="D43" s="224"/>
      <c r="E43" s="180">
        <v>0</v>
      </c>
      <c r="F43" s="181">
        <v>0</v>
      </c>
      <c r="G43" s="181">
        <v>0</v>
      </c>
      <c r="H43" s="62">
        <f>E43-(F43+G43)</f>
        <v>0</v>
      </c>
      <c r="I43" s="8"/>
      <c r="J43" s="8"/>
    </row>
    <row r="44" spans="1:10" s="11" customFormat="1">
      <c r="A44" s="175"/>
      <c r="B44" s="207"/>
      <c r="C44" s="224"/>
      <c r="D44" s="224"/>
      <c r="E44" s="178">
        <v>0</v>
      </c>
      <c r="F44" s="179">
        <v>0</v>
      </c>
      <c r="G44" s="179">
        <v>0</v>
      </c>
      <c r="H44" s="108">
        <f t="shared" ref="H44" si="8">E44-(F44+G44)</f>
        <v>0</v>
      </c>
      <c r="I44" s="8"/>
      <c r="J44" s="8"/>
    </row>
    <row r="45" spans="1:10" s="11" customFormat="1">
      <c r="A45" s="64"/>
      <c r="B45" s="211" t="s">
        <v>30</v>
      </c>
      <c r="C45" s="212"/>
      <c r="D45" s="212"/>
      <c r="E45" s="106">
        <f>SUM(E41:E44)</f>
        <v>0</v>
      </c>
      <c r="F45" s="106">
        <f>SUM(F41:F44)</f>
        <v>0</v>
      </c>
      <c r="G45" s="106">
        <f>SUM(G41:G44)</f>
        <v>0</v>
      </c>
      <c r="H45" s="106">
        <f>SUM(H41:H44)</f>
        <v>0</v>
      </c>
      <c r="I45" s="8"/>
      <c r="J45" s="8"/>
    </row>
    <row r="46" spans="1:10" s="11" customFormat="1">
      <c r="A46" s="94" t="s">
        <v>99</v>
      </c>
      <c r="B46" s="94"/>
      <c r="C46" s="95"/>
      <c r="D46" s="95"/>
      <c r="E46" s="95"/>
      <c r="F46" s="95"/>
      <c r="G46" s="95"/>
      <c r="H46" s="95"/>
      <c r="I46" s="8"/>
      <c r="J46" s="8"/>
    </row>
    <row r="47" spans="1:10" s="11" customFormat="1" ht="25.5">
      <c r="A47" s="58" t="s">
        <v>28</v>
      </c>
      <c r="B47" s="222" t="s">
        <v>29</v>
      </c>
      <c r="C47" s="232"/>
      <c r="D47" s="102" t="s">
        <v>38</v>
      </c>
      <c r="E47" s="60" t="s">
        <v>7</v>
      </c>
      <c r="F47" s="60" t="s">
        <v>31</v>
      </c>
      <c r="G47" s="195" t="s">
        <v>106</v>
      </c>
      <c r="H47" s="60" t="s">
        <v>32</v>
      </c>
      <c r="I47" s="8"/>
      <c r="J47" s="8"/>
    </row>
    <row r="48" spans="1:10" s="11" customFormat="1" ht="25.5" customHeight="1">
      <c r="A48" s="175"/>
      <c r="B48" s="207"/>
      <c r="C48" s="224"/>
      <c r="D48" s="182"/>
      <c r="E48" s="178">
        <v>0</v>
      </c>
      <c r="F48" s="179">
        <v>0</v>
      </c>
      <c r="G48" s="179">
        <v>0</v>
      </c>
      <c r="H48" s="108">
        <f t="shared" ref="H48" si="9">E48-(F48+G48)</f>
        <v>0</v>
      </c>
      <c r="I48" s="8"/>
      <c r="J48" s="8"/>
    </row>
    <row r="49" spans="1:14" s="11" customFormat="1">
      <c r="A49" s="64"/>
      <c r="B49" s="211" t="s">
        <v>30</v>
      </c>
      <c r="C49" s="212"/>
      <c r="D49" s="212"/>
      <c r="E49" s="106">
        <f>E48</f>
        <v>0</v>
      </c>
      <c r="F49" s="106">
        <f>SUM(F48:F48)</f>
        <v>0</v>
      </c>
      <c r="G49" s="106">
        <f>SUM(G48:G48)</f>
        <v>0</v>
      </c>
      <c r="H49" s="106">
        <f>SUM(H48:H48)</f>
        <v>0</v>
      </c>
      <c r="I49" s="8"/>
      <c r="J49" s="8"/>
    </row>
    <row r="50" spans="1:14" s="9" customFormat="1">
      <c r="A50" s="94" t="s">
        <v>37</v>
      </c>
      <c r="B50" s="94"/>
      <c r="C50" s="95"/>
      <c r="D50" s="95"/>
      <c r="E50" s="95"/>
      <c r="F50" s="95"/>
      <c r="G50" s="95"/>
      <c r="H50" s="95"/>
      <c r="I50" s="8"/>
      <c r="J50" s="8"/>
    </row>
    <row r="51" spans="1:14" s="9" customFormat="1" ht="25.5">
      <c r="A51" s="58" t="s">
        <v>28</v>
      </c>
      <c r="B51" s="222" t="s">
        <v>29</v>
      </c>
      <c r="C51" s="232"/>
      <c r="D51" s="102" t="s">
        <v>38</v>
      </c>
      <c r="E51" s="60" t="s">
        <v>7</v>
      </c>
      <c r="F51" s="60" t="s">
        <v>31</v>
      </c>
      <c r="G51" s="195" t="s">
        <v>106</v>
      </c>
      <c r="H51" s="60" t="s">
        <v>32</v>
      </c>
      <c r="I51" s="8"/>
      <c r="J51" s="8"/>
    </row>
    <row r="52" spans="1:14" s="9" customFormat="1">
      <c r="A52" s="175"/>
      <c r="B52" s="207"/>
      <c r="C52" s="224"/>
      <c r="D52" s="182"/>
      <c r="E52" s="180">
        <v>0</v>
      </c>
      <c r="F52" s="181">
        <v>0</v>
      </c>
      <c r="G52" s="191">
        <v>0</v>
      </c>
      <c r="H52" s="62">
        <f>E52-(F52+G52)</f>
        <v>0</v>
      </c>
      <c r="I52" s="8"/>
      <c r="J52" s="8"/>
    </row>
    <row r="53" spans="1:14" s="9" customFormat="1">
      <c r="A53" s="175"/>
      <c r="B53" s="207"/>
      <c r="C53" s="224"/>
      <c r="D53" s="182"/>
      <c r="E53" s="176">
        <v>0</v>
      </c>
      <c r="F53" s="177">
        <v>0</v>
      </c>
      <c r="G53" s="177">
        <v>0</v>
      </c>
      <c r="H53" s="62">
        <f>E53-(F53+G53)</f>
        <v>0</v>
      </c>
      <c r="I53" s="8"/>
      <c r="J53" s="8"/>
      <c r="L53" s="12"/>
      <c r="M53" s="12"/>
      <c r="N53" s="12"/>
    </row>
    <row r="54" spans="1:14" s="9" customFormat="1">
      <c r="A54" s="175"/>
      <c r="B54" s="207"/>
      <c r="C54" s="224"/>
      <c r="D54" s="182"/>
      <c r="E54" s="178">
        <v>0</v>
      </c>
      <c r="F54" s="179">
        <v>0</v>
      </c>
      <c r="G54" s="179">
        <v>0</v>
      </c>
      <c r="H54" s="108">
        <f t="shared" ref="H54" si="10">E54-(F54+G54)</f>
        <v>0</v>
      </c>
      <c r="I54" s="8"/>
      <c r="J54" s="8"/>
      <c r="L54" s="12"/>
      <c r="M54" s="12"/>
      <c r="N54" s="12"/>
    </row>
    <row r="55" spans="1:14" s="9" customFormat="1" ht="12.75" customHeight="1">
      <c r="A55" s="64"/>
      <c r="B55" s="211" t="s">
        <v>30</v>
      </c>
      <c r="C55" s="212"/>
      <c r="D55" s="212"/>
      <c r="E55" s="106">
        <f>SUM(E52:E54)</f>
        <v>0</v>
      </c>
      <c r="F55" s="106">
        <f>SUM(F52:F54)</f>
        <v>0</v>
      </c>
      <c r="G55" s="106">
        <f>SUM(G52:G54)</f>
        <v>0</v>
      </c>
      <c r="H55" s="106">
        <f>SUM(H52:H54)</f>
        <v>0</v>
      </c>
      <c r="I55" s="8"/>
      <c r="J55" s="8"/>
      <c r="L55" s="12"/>
      <c r="M55" s="12"/>
      <c r="N55" s="12"/>
    </row>
    <row r="56" spans="1:14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95"/>
      <c r="I56" s="8"/>
      <c r="J56" s="8"/>
      <c r="L56" s="12"/>
      <c r="M56" s="12"/>
      <c r="N56" s="12"/>
    </row>
    <row r="57" spans="1:14" s="9" customFormat="1" ht="24.75" customHeight="1">
      <c r="A57" s="58" t="s">
        <v>28</v>
      </c>
      <c r="B57" s="222" t="s">
        <v>29</v>
      </c>
      <c r="C57" s="232"/>
      <c r="D57" s="102" t="s">
        <v>38</v>
      </c>
      <c r="E57" s="60" t="s">
        <v>7</v>
      </c>
      <c r="F57" s="60" t="s">
        <v>31</v>
      </c>
      <c r="G57" s="195" t="s">
        <v>106</v>
      </c>
      <c r="H57" s="60" t="s">
        <v>32</v>
      </c>
      <c r="I57" s="8"/>
      <c r="J57" s="8"/>
      <c r="L57" s="12"/>
      <c r="M57" s="12"/>
      <c r="N57" s="12"/>
    </row>
    <row r="58" spans="1:14" s="11" customFormat="1" ht="17.25" customHeight="1">
      <c r="A58" s="183"/>
      <c r="B58" s="230"/>
      <c r="C58" s="231"/>
      <c r="D58" s="184"/>
      <c r="E58" s="180">
        <v>0</v>
      </c>
      <c r="F58" s="181">
        <v>0</v>
      </c>
      <c r="G58" s="191">
        <v>0</v>
      </c>
      <c r="H58" s="62">
        <f>E58-(F58+G58)</f>
        <v>0</v>
      </c>
      <c r="I58" s="8"/>
      <c r="J58" s="8"/>
    </row>
    <row r="59" spans="1:14" s="11" customFormat="1">
      <c r="A59" s="175"/>
      <c r="B59" s="207"/>
      <c r="C59" s="224"/>
      <c r="D59" s="182"/>
      <c r="E59" s="176">
        <v>0</v>
      </c>
      <c r="F59" s="177">
        <v>0</v>
      </c>
      <c r="G59" s="177">
        <v>0</v>
      </c>
      <c r="H59" s="62">
        <f>E59-(F59+G59)</f>
        <v>0</v>
      </c>
      <c r="I59" s="8"/>
      <c r="J59" s="8"/>
    </row>
    <row r="60" spans="1:14" s="11" customFormat="1">
      <c r="A60" s="175"/>
      <c r="B60" s="207"/>
      <c r="C60" s="224"/>
      <c r="D60" s="182"/>
      <c r="E60" s="178">
        <v>0</v>
      </c>
      <c r="F60" s="179">
        <v>0</v>
      </c>
      <c r="G60" s="179">
        <v>0</v>
      </c>
      <c r="H60" s="108">
        <f t="shared" ref="H60" si="11">E60-(F60+G60)</f>
        <v>0</v>
      </c>
      <c r="I60" s="8"/>
      <c r="J60" s="8"/>
    </row>
    <row r="61" spans="1:14" s="9" customFormat="1" ht="12.75" customHeight="1">
      <c r="A61" s="64"/>
      <c r="B61" s="211" t="s">
        <v>30</v>
      </c>
      <c r="C61" s="212"/>
      <c r="D61" s="212"/>
      <c r="E61" s="106">
        <f>SUM(E58:E60)</f>
        <v>0</v>
      </c>
      <c r="F61" s="106">
        <f>SUM(F58:F60)</f>
        <v>0</v>
      </c>
      <c r="G61" s="106">
        <f>SUM(G58:G60)</f>
        <v>0</v>
      </c>
      <c r="H61" s="106">
        <f>SUM(H58:H60)</f>
        <v>0</v>
      </c>
      <c r="I61" s="8"/>
      <c r="J61" s="8"/>
      <c r="L61" s="12"/>
      <c r="M61" s="12"/>
      <c r="N61" s="12"/>
    </row>
    <row r="62" spans="1:14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95"/>
      <c r="I62" s="8"/>
      <c r="J62" s="8"/>
      <c r="L62" s="12"/>
      <c r="M62" s="12"/>
      <c r="N62" s="12"/>
    </row>
    <row r="63" spans="1:14" s="9" customFormat="1" ht="24.75" customHeight="1">
      <c r="A63" s="58" t="s">
        <v>28</v>
      </c>
      <c r="B63" s="222" t="s">
        <v>29</v>
      </c>
      <c r="C63" s="232"/>
      <c r="D63" s="102" t="s">
        <v>38</v>
      </c>
      <c r="E63" s="60" t="s">
        <v>7</v>
      </c>
      <c r="F63" s="60" t="s">
        <v>31</v>
      </c>
      <c r="G63" s="195" t="s">
        <v>106</v>
      </c>
      <c r="H63" s="60" t="s">
        <v>32</v>
      </c>
      <c r="I63" s="8"/>
      <c r="J63" s="8"/>
      <c r="L63" s="12"/>
      <c r="M63" s="12"/>
      <c r="N63" s="12"/>
    </row>
    <row r="64" spans="1:14" s="11" customFormat="1" ht="25.5" customHeight="1">
      <c r="A64" s="175"/>
      <c r="B64" s="207"/>
      <c r="C64" s="224"/>
      <c r="D64" s="182"/>
      <c r="E64" s="178">
        <v>0</v>
      </c>
      <c r="F64" s="179">
        <v>0</v>
      </c>
      <c r="G64" s="179">
        <v>0</v>
      </c>
      <c r="H64" s="108">
        <f t="shared" ref="H64" si="12">E64-(F64+G64)</f>
        <v>0</v>
      </c>
      <c r="I64" s="8"/>
      <c r="J64" s="8"/>
    </row>
    <row r="65" spans="1:14" s="9" customFormat="1" ht="12.75" customHeight="1">
      <c r="A65" s="64"/>
      <c r="B65" s="211" t="s">
        <v>30</v>
      </c>
      <c r="C65" s="212"/>
      <c r="D65" s="212"/>
      <c r="E65" s="106">
        <f>SUM(E64:E64)</f>
        <v>0</v>
      </c>
      <c r="F65" s="106">
        <f>SUM(F64:F64)</f>
        <v>0</v>
      </c>
      <c r="G65" s="106">
        <f>SUM(G64:G64)</f>
        <v>0</v>
      </c>
      <c r="H65" s="106">
        <f>SUM(H64:H64)</f>
        <v>0</v>
      </c>
      <c r="I65" s="8"/>
      <c r="J65" s="8"/>
      <c r="L65" s="12"/>
      <c r="M65" s="12"/>
      <c r="N65" s="12"/>
    </row>
    <row r="66" spans="1:14" s="9" customFormat="1" ht="12.75" customHeight="1">
      <c r="A66" s="94" t="s">
        <v>83</v>
      </c>
      <c r="B66" s="94"/>
      <c r="C66" s="95"/>
      <c r="D66" s="95"/>
      <c r="E66" s="95"/>
      <c r="F66" s="95"/>
      <c r="G66" s="95"/>
      <c r="H66" s="95"/>
      <c r="I66" s="8"/>
      <c r="J66" s="8"/>
      <c r="L66" s="12"/>
      <c r="M66" s="12"/>
      <c r="N66" s="12"/>
    </row>
    <row r="67" spans="1:14" s="9" customFormat="1" ht="24.75" customHeight="1">
      <c r="A67" s="58" t="s">
        <v>36</v>
      </c>
      <c r="B67" s="222" t="s">
        <v>29</v>
      </c>
      <c r="C67" s="223"/>
      <c r="D67" s="223"/>
      <c r="E67" s="60" t="s">
        <v>7</v>
      </c>
      <c r="F67" s="60" t="s">
        <v>31</v>
      </c>
      <c r="G67" s="195" t="s">
        <v>106</v>
      </c>
      <c r="H67" s="60" t="s">
        <v>32</v>
      </c>
      <c r="I67" s="8"/>
      <c r="J67" s="8"/>
      <c r="L67" s="12"/>
      <c r="M67" s="12"/>
      <c r="N67" s="12"/>
    </row>
    <row r="68" spans="1:14" s="9" customFormat="1">
      <c r="A68" s="175"/>
      <c r="B68" s="207"/>
      <c r="C68" s="224"/>
      <c r="D68" s="224"/>
      <c r="E68" s="180">
        <v>0</v>
      </c>
      <c r="F68" s="181">
        <v>0</v>
      </c>
      <c r="G68" s="191">
        <v>0</v>
      </c>
      <c r="H68" s="62">
        <f>E68-(F68+G68)</f>
        <v>0</v>
      </c>
      <c r="I68" s="8"/>
      <c r="J68" s="8"/>
      <c r="L68" s="12"/>
      <c r="M68" s="12"/>
      <c r="N68" s="12"/>
    </row>
    <row r="69" spans="1:14" s="9" customFormat="1" ht="12" customHeight="1">
      <c r="A69" s="175"/>
      <c r="B69" s="207"/>
      <c r="C69" s="224"/>
      <c r="D69" s="224"/>
      <c r="E69" s="180">
        <v>0</v>
      </c>
      <c r="F69" s="181">
        <v>0</v>
      </c>
      <c r="G69" s="181">
        <v>0</v>
      </c>
      <c r="H69" s="62">
        <f t="shared" ref="H69:H72" si="13">E69-(F69+G69)</f>
        <v>0</v>
      </c>
      <c r="I69" s="8"/>
      <c r="J69" s="8"/>
      <c r="L69" s="12"/>
      <c r="M69" s="12"/>
      <c r="N69" s="12"/>
    </row>
    <row r="70" spans="1:14" s="9" customFormat="1" ht="12" customHeight="1">
      <c r="A70" s="175"/>
      <c r="B70" s="245"/>
      <c r="C70" s="245"/>
      <c r="D70" s="245"/>
      <c r="E70" s="180">
        <v>0</v>
      </c>
      <c r="F70" s="181">
        <v>0</v>
      </c>
      <c r="G70" s="181">
        <v>0</v>
      </c>
      <c r="H70" s="62">
        <f t="shared" si="13"/>
        <v>0</v>
      </c>
      <c r="I70" s="8"/>
      <c r="J70" s="8"/>
      <c r="L70" s="12"/>
      <c r="M70" s="12"/>
      <c r="N70" s="12"/>
    </row>
    <row r="71" spans="1:14" s="9" customFormat="1" ht="12" customHeight="1">
      <c r="A71" s="175"/>
      <c r="B71" s="207"/>
      <c r="C71" s="224"/>
      <c r="D71" s="224"/>
      <c r="E71" s="180">
        <v>0</v>
      </c>
      <c r="F71" s="181">
        <v>0</v>
      </c>
      <c r="G71" s="181">
        <v>0</v>
      </c>
      <c r="H71" s="62">
        <f t="shared" si="13"/>
        <v>0</v>
      </c>
      <c r="I71" s="8"/>
      <c r="J71" s="8"/>
      <c r="L71" s="12"/>
      <c r="M71" s="12"/>
      <c r="N71" s="12"/>
    </row>
    <row r="72" spans="1:14" s="9" customFormat="1" ht="12" customHeight="1">
      <c r="A72" s="175"/>
      <c r="B72" s="207"/>
      <c r="C72" s="224"/>
      <c r="D72" s="224"/>
      <c r="E72" s="178">
        <v>0</v>
      </c>
      <c r="F72" s="179">
        <v>0</v>
      </c>
      <c r="G72" s="179">
        <v>0</v>
      </c>
      <c r="H72" s="108">
        <f t="shared" si="13"/>
        <v>0</v>
      </c>
      <c r="I72" s="8"/>
      <c r="J72" s="8"/>
      <c r="L72" s="12"/>
      <c r="M72" s="12"/>
      <c r="N72" s="12"/>
    </row>
    <row r="73" spans="1:14" s="9" customFormat="1" ht="12.75" customHeight="1">
      <c r="A73" s="64"/>
      <c r="B73" s="211" t="s">
        <v>30</v>
      </c>
      <c r="C73" s="212"/>
      <c r="D73" s="212"/>
      <c r="E73" s="106">
        <f>SUM(E68:E72)</f>
        <v>0</v>
      </c>
      <c r="F73" s="106">
        <f>SUM(F68:F72)</f>
        <v>0</v>
      </c>
      <c r="G73" s="106">
        <f>SUM(G68:G72)</f>
        <v>0</v>
      </c>
      <c r="H73" s="106">
        <f>SUM(H68:H72)</f>
        <v>0</v>
      </c>
      <c r="I73" s="8"/>
      <c r="J73" s="8"/>
      <c r="L73" s="12"/>
      <c r="M73" s="12"/>
      <c r="N73" s="12"/>
    </row>
    <row r="74" spans="1:14" s="9" customFormat="1" ht="12.75" customHeight="1">
      <c r="A74" s="64"/>
      <c r="B74" s="104"/>
      <c r="C74" s="105"/>
      <c r="D74" s="105"/>
      <c r="E74" s="98"/>
      <c r="F74" s="98"/>
      <c r="G74" s="98"/>
      <c r="H74" s="98"/>
      <c r="I74" s="8"/>
      <c r="J74" s="8"/>
      <c r="L74" s="12"/>
      <c r="M74" s="12"/>
      <c r="N74" s="12"/>
    </row>
    <row r="75" spans="1:14" s="9" customFormat="1">
      <c r="A75" s="246" t="s">
        <v>80</v>
      </c>
      <c r="B75" s="247"/>
      <c r="C75" s="247"/>
      <c r="D75" s="247"/>
      <c r="E75" s="66">
        <f>E73+E65+E61+E55+E49+E45+E38+E33+E26+E19+E14</f>
        <v>0</v>
      </c>
      <c r="F75" s="66">
        <f>F73+F65+F61+F55+F49+F45+F38+F33+F26+F19+F14</f>
        <v>0</v>
      </c>
      <c r="G75" s="66"/>
      <c r="H75" s="67">
        <f>H73+H65+H61+H55+H49+H45+H38+H33+H26+H19+H14</f>
        <v>0</v>
      </c>
      <c r="I75" s="8"/>
      <c r="J75" s="8"/>
      <c r="L75" s="12"/>
      <c r="M75" s="12"/>
      <c r="N75" s="12"/>
    </row>
    <row r="76" spans="1:14" s="9" customFormat="1">
      <c r="A76" s="209" t="s">
        <v>11</v>
      </c>
      <c r="B76" s="210"/>
      <c r="C76" s="210"/>
      <c r="D76" s="210"/>
      <c r="E76" s="95" t="s">
        <v>3</v>
      </c>
      <c r="F76" s="95" t="s">
        <v>4</v>
      </c>
      <c r="G76" s="95"/>
      <c r="H76" s="95" t="s">
        <v>5</v>
      </c>
      <c r="I76" s="8"/>
      <c r="J76" s="8"/>
      <c r="L76" s="13"/>
      <c r="M76" s="13"/>
      <c r="N76" s="13"/>
    </row>
    <row r="77" spans="1:14" s="9" customFormat="1">
      <c r="A77" s="109" t="s">
        <v>12</v>
      </c>
      <c r="B77" s="100"/>
      <c r="C77" s="100"/>
      <c r="D77" s="100"/>
      <c r="E77" s="95"/>
      <c r="F77" s="95"/>
      <c r="G77" s="95"/>
      <c r="H77" s="95"/>
      <c r="I77" s="8"/>
      <c r="J77" s="8"/>
      <c r="L77" s="13"/>
      <c r="M77" s="13"/>
      <c r="N77" s="13"/>
    </row>
    <row r="78" spans="1:14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195" t="s">
        <v>106</v>
      </c>
      <c r="H78" s="60" t="s">
        <v>32</v>
      </c>
      <c r="I78" s="8"/>
      <c r="J78" s="8"/>
      <c r="L78" s="13"/>
      <c r="M78" s="13"/>
      <c r="N78" s="13"/>
    </row>
    <row r="79" spans="1:14" s="9" customFormat="1">
      <c r="A79" s="74" t="s">
        <v>16</v>
      </c>
      <c r="B79" s="180">
        <v>0</v>
      </c>
      <c r="C79" s="185">
        <v>0</v>
      </c>
      <c r="D79" s="185">
        <v>0</v>
      </c>
      <c r="E79" s="80">
        <f t="shared" ref="E79:E84" si="14">C79*B79</f>
        <v>0</v>
      </c>
      <c r="F79" s="181">
        <v>0</v>
      </c>
      <c r="G79" s="191">
        <v>0</v>
      </c>
      <c r="H79" s="62">
        <f>E79-(F79+G79)</f>
        <v>0</v>
      </c>
      <c r="I79" s="10"/>
      <c r="J79" s="10"/>
      <c r="L79" s="13"/>
      <c r="M79" s="13"/>
      <c r="N79" s="13"/>
    </row>
    <row r="80" spans="1:14" s="9" customFormat="1">
      <c r="A80" s="193" t="s">
        <v>104</v>
      </c>
      <c r="B80" s="180">
        <v>0</v>
      </c>
      <c r="C80" s="185">
        <v>0</v>
      </c>
      <c r="D80" s="185">
        <v>0</v>
      </c>
      <c r="E80" s="80">
        <f t="shared" si="14"/>
        <v>0</v>
      </c>
      <c r="F80" s="181">
        <v>0</v>
      </c>
      <c r="G80" s="181">
        <v>0</v>
      </c>
      <c r="H80" s="62">
        <f t="shared" ref="H80:H84" si="15">E80-(F80+G80)</f>
        <v>0</v>
      </c>
      <c r="I80" s="10"/>
      <c r="J80" s="10"/>
      <c r="L80" s="13"/>
      <c r="M80" s="13"/>
      <c r="N80" s="13"/>
    </row>
    <row r="81" spans="1:14" s="9" customFormat="1">
      <c r="A81" s="74" t="s">
        <v>17</v>
      </c>
      <c r="B81" s="180">
        <v>0</v>
      </c>
      <c r="C81" s="185">
        <v>0</v>
      </c>
      <c r="D81" s="185">
        <v>0</v>
      </c>
      <c r="E81" s="80">
        <f t="shared" si="14"/>
        <v>0</v>
      </c>
      <c r="F81" s="181">
        <v>0</v>
      </c>
      <c r="G81" s="181">
        <v>0</v>
      </c>
      <c r="H81" s="62">
        <f t="shared" si="15"/>
        <v>0</v>
      </c>
      <c r="I81" s="10"/>
      <c r="J81" s="10"/>
      <c r="L81" s="13"/>
      <c r="M81" s="13"/>
      <c r="N81" s="13"/>
    </row>
    <row r="82" spans="1:14" s="9" customFormat="1">
      <c r="A82" s="74" t="s">
        <v>90</v>
      </c>
      <c r="B82" s="180">
        <v>0</v>
      </c>
      <c r="C82" s="185">
        <v>0</v>
      </c>
      <c r="D82" s="185">
        <v>0</v>
      </c>
      <c r="E82" s="80">
        <f t="shared" si="14"/>
        <v>0</v>
      </c>
      <c r="F82" s="181">
        <v>0</v>
      </c>
      <c r="G82" s="181">
        <v>0</v>
      </c>
      <c r="H82" s="62">
        <f t="shared" si="15"/>
        <v>0</v>
      </c>
      <c r="I82" s="10"/>
      <c r="J82" s="10"/>
      <c r="L82" s="12"/>
      <c r="M82" s="12"/>
      <c r="N82" s="12"/>
    </row>
    <row r="83" spans="1:14" s="7" customFormat="1">
      <c r="A83" s="74" t="s">
        <v>19</v>
      </c>
      <c r="B83" s="180">
        <v>0</v>
      </c>
      <c r="C83" s="185">
        <v>0</v>
      </c>
      <c r="D83" s="185">
        <v>0</v>
      </c>
      <c r="E83" s="80">
        <f t="shared" si="14"/>
        <v>0</v>
      </c>
      <c r="F83" s="181">
        <v>0</v>
      </c>
      <c r="G83" s="181">
        <v>0</v>
      </c>
      <c r="H83" s="62">
        <f t="shared" si="15"/>
        <v>0</v>
      </c>
      <c r="I83" s="10"/>
      <c r="J83" s="10"/>
      <c r="L83" s="14"/>
      <c r="M83" s="14"/>
      <c r="N83" s="14"/>
    </row>
    <row r="84" spans="1:14" s="9" customFormat="1">
      <c r="A84" s="74" t="s">
        <v>20</v>
      </c>
      <c r="B84" s="180">
        <v>0</v>
      </c>
      <c r="C84" s="186">
        <v>0</v>
      </c>
      <c r="D84" s="186">
        <v>0</v>
      </c>
      <c r="E84" s="80">
        <f t="shared" si="14"/>
        <v>0</v>
      </c>
      <c r="F84" s="179">
        <v>0</v>
      </c>
      <c r="G84" s="179">
        <v>0</v>
      </c>
      <c r="H84" s="108">
        <f t="shared" si="15"/>
        <v>0</v>
      </c>
      <c r="I84" s="15"/>
      <c r="J84" s="15"/>
      <c r="L84" s="12"/>
      <c r="M84" s="12"/>
      <c r="N84" s="12"/>
    </row>
    <row r="85" spans="1:14" s="11" customFormat="1" thickBot="1">
      <c r="A85" s="110" t="s">
        <v>77</v>
      </c>
      <c r="B85" s="111"/>
      <c r="C85" s="129">
        <f>$C$79+($C$80)*0.7+($C$81)*0.5+($C$82)*0.3809524+($C$83)*0.26455027+($C$84)*0.21164022</f>
        <v>0</v>
      </c>
      <c r="D85" s="129">
        <f>$D$79+($D$80)*0.7+($D$81)*0.5+($D$82)*0.3809524+($D$83)*0.26455027+($D$84)*0.21164022</f>
        <v>0</v>
      </c>
      <c r="E85" s="112">
        <f>SUM(E79:E84)</f>
        <v>0</v>
      </c>
      <c r="F85" s="113">
        <f>SUM(F79:F84)</f>
        <v>0</v>
      </c>
      <c r="G85" s="113">
        <f>SUM(G79:G84)</f>
        <v>0</v>
      </c>
      <c r="H85" s="113">
        <f>SUM(H79:H84)</f>
        <v>0</v>
      </c>
      <c r="I85" s="15"/>
      <c r="J85" s="15"/>
      <c r="L85" s="16"/>
      <c r="M85" s="16"/>
      <c r="N85" s="16"/>
    </row>
    <row r="86" spans="1:14" s="11" customFormat="1" thickTop="1">
      <c r="A86" s="110" t="s">
        <v>78</v>
      </c>
      <c r="B86" s="114"/>
      <c r="C86" s="130">
        <f>C85+D85</f>
        <v>0</v>
      </c>
      <c r="D86" s="114"/>
      <c r="E86" s="81"/>
      <c r="F86" s="81"/>
      <c r="G86" s="81"/>
      <c r="H86" s="81"/>
      <c r="I86" s="15"/>
      <c r="J86" s="15"/>
      <c r="L86" s="16"/>
      <c r="M86" s="16"/>
      <c r="N86" s="16"/>
    </row>
    <row r="87" spans="1:14" s="11" customFormat="1">
      <c r="A87" s="94" t="s">
        <v>41</v>
      </c>
      <c r="B87" s="94"/>
      <c r="C87" s="95"/>
      <c r="D87" s="95"/>
      <c r="E87" s="95"/>
      <c r="F87" s="95"/>
      <c r="G87" s="95"/>
      <c r="H87" s="95"/>
      <c r="I87" s="15"/>
      <c r="J87" s="15"/>
      <c r="L87" s="16"/>
      <c r="M87" s="16"/>
      <c r="N87" s="16"/>
    </row>
    <row r="88" spans="1:14" s="11" customFormat="1" ht="25.5">
      <c r="A88" s="58" t="s">
        <v>36</v>
      </c>
      <c r="B88" s="222" t="s">
        <v>29</v>
      </c>
      <c r="C88" s="223"/>
      <c r="D88" s="223"/>
      <c r="E88" s="60" t="s">
        <v>7</v>
      </c>
      <c r="F88" s="60" t="s">
        <v>31</v>
      </c>
      <c r="G88" s="195" t="s">
        <v>106</v>
      </c>
      <c r="H88" s="60" t="s">
        <v>32</v>
      </c>
      <c r="I88" s="15"/>
      <c r="J88" s="15"/>
      <c r="L88" s="16"/>
      <c r="M88" s="16"/>
      <c r="N88" s="16"/>
    </row>
    <row r="89" spans="1:14" s="11" customFormat="1">
      <c r="A89" s="175"/>
      <c r="B89" s="207"/>
      <c r="C89" s="208"/>
      <c r="D89" s="208"/>
      <c r="E89" s="178">
        <v>0</v>
      </c>
      <c r="F89" s="179">
        <v>0</v>
      </c>
      <c r="G89" s="179">
        <v>0</v>
      </c>
      <c r="H89" s="108">
        <f t="shared" ref="H89" si="16">E89-(F89+G89)</f>
        <v>0</v>
      </c>
      <c r="I89" s="15"/>
      <c r="J89" s="15"/>
      <c r="L89" s="16"/>
      <c r="M89" s="16"/>
      <c r="N89" s="16"/>
    </row>
    <row r="90" spans="1:14" s="11" customFormat="1">
      <c r="A90" s="64"/>
      <c r="B90" s="211" t="s">
        <v>30</v>
      </c>
      <c r="C90" s="212"/>
      <c r="D90" s="212"/>
      <c r="E90" s="106">
        <f>SUM(E89:E89)</f>
        <v>0</v>
      </c>
      <c r="F90" s="106">
        <f>SUM(F89:F89)</f>
        <v>0</v>
      </c>
      <c r="G90" s="106">
        <f>SUM(G89:G89)</f>
        <v>0</v>
      </c>
      <c r="H90" s="106">
        <f>SUM(H89:H89)</f>
        <v>0</v>
      </c>
      <c r="I90" s="15"/>
      <c r="J90" s="15"/>
      <c r="L90" s="16"/>
      <c r="M90" s="16"/>
      <c r="N90" s="16"/>
    </row>
    <row r="91" spans="1:14" s="11" customFormat="1" ht="12">
      <c r="A91" s="110"/>
      <c r="B91" s="114"/>
      <c r="C91" s="114"/>
      <c r="D91" s="114"/>
      <c r="E91" s="81"/>
      <c r="F91" s="81"/>
      <c r="G91" s="81"/>
      <c r="H91" s="81"/>
      <c r="I91" s="15"/>
      <c r="J91" s="15"/>
      <c r="L91" s="16"/>
      <c r="M91" s="16"/>
      <c r="N91" s="16"/>
    </row>
    <row r="92" spans="1:14" s="11" customFormat="1">
      <c r="A92" s="94" t="s">
        <v>42</v>
      </c>
      <c r="B92" s="94"/>
      <c r="C92" s="95"/>
      <c r="D92" s="95"/>
      <c r="E92" s="95"/>
      <c r="F92" s="95"/>
      <c r="G92" s="95"/>
      <c r="H92" s="95"/>
      <c r="I92" s="15"/>
      <c r="J92" s="15"/>
      <c r="L92" s="16"/>
      <c r="M92" s="16"/>
      <c r="N92" s="16"/>
    </row>
    <row r="93" spans="1:14" s="11" customFormat="1" ht="25.5">
      <c r="A93" s="58" t="s">
        <v>36</v>
      </c>
      <c r="B93" s="222" t="s">
        <v>29</v>
      </c>
      <c r="C93" s="223"/>
      <c r="D93" s="223"/>
      <c r="E93" s="60" t="s">
        <v>7</v>
      </c>
      <c r="F93" s="60" t="s">
        <v>31</v>
      </c>
      <c r="G93" s="195" t="s">
        <v>106</v>
      </c>
      <c r="H93" s="60" t="s">
        <v>32</v>
      </c>
      <c r="I93" s="15"/>
      <c r="J93" s="15"/>
      <c r="L93" s="16"/>
      <c r="M93" s="16"/>
      <c r="N93" s="16"/>
    </row>
    <row r="94" spans="1:14" s="11" customFormat="1">
      <c r="A94" s="175"/>
      <c r="B94" s="207"/>
      <c r="C94" s="224"/>
      <c r="D94" s="224"/>
      <c r="E94" s="178">
        <v>0</v>
      </c>
      <c r="F94" s="179">
        <v>0</v>
      </c>
      <c r="G94" s="179">
        <v>0</v>
      </c>
      <c r="H94" s="108">
        <f t="shared" ref="H94" si="17">E94-(F94+G94)</f>
        <v>0</v>
      </c>
      <c r="I94" s="15"/>
      <c r="J94" s="15"/>
      <c r="L94" s="16"/>
      <c r="M94" s="16"/>
      <c r="N94" s="16"/>
    </row>
    <row r="95" spans="1:14" s="11" customFormat="1">
      <c r="A95" s="64"/>
      <c r="B95" s="211" t="s">
        <v>30</v>
      </c>
      <c r="C95" s="212"/>
      <c r="D95" s="212"/>
      <c r="E95" s="115">
        <f>SUM(E94:E94)</f>
        <v>0</v>
      </c>
      <c r="F95" s="115">
        <f>SUM(F94:F94)</f>
        <v>0</v>
      </c>
      <c r="G95" s="115">
        <f>SUM(G94:G94)</f>
        <v>0</v>
      </c>
      <c r="H95" s="115">
        <f>SUM(H94:H94)</f>
        <v>0</v>
      </c>
      <c r="I95" s="15"/>
      <c r="J95" s="15"/>
      <c r="L95" s="16"/>
      <c r="M95" s="16"/>
      <c r="N95" s="16"/>
    </row>
    <row r="96" spans="1:14" s="11" customFormat="1">
      <c r="A96" s="241" t="s">
        <v>21</v>
      </c>
      <c r="B96" s="242"/>
      <c r="C96" s="242"/>
      <c r="D96" s="242"/>
      <c r="E96" s="95"/>
      <c r="F96" s="95"/>
      <c r="G96" s="95"/>
      <c r="H96" s="95"/>
      <c r="I96" s="15"/>
      <c r="J96" s="15"/>
      <c r="L96" s="16"/>
      <c r="M96" s="16"/>
      <c r="N96" s="16"/>
    </row>
    <row r="97" spans="1:14" s="11" customFormat="1" ht="25.5">
      <c r="A97" s="58" t="s">
        <v>36</v>
      </c>
      <c r="B97" s="222" t="s">
        <v>29</v>
      </c>
      <c r="C97" s="223"/>
      <c r="D97" s="223"/>
      <c r="E97" s="60" t="s">
        <v>7</v>
      </c>
      <c r="F97" s="60" t="s">
        <v>31</v>
      </c>
      <c r="G97" s="195" t="s">
        <v>106</v>
      </c>
      <c r="H97" s="60" t="s">
        <v>32</v>
      </c>
      <c r="I97" s="15"/>
      <c r="J97" s="15"/>
      <c r="L97" s="16"/>
      <c r="M97" s="16"/>
      <c r="N97" s="16"/>
    </row>
    <row r="98" spans="1:14" s="11" customFormat="1" ht="25.5" customHeight="1">
      <c r="A98" s="175"/>
      <c r="B98" s="207"/>
      <c r="C98" s="224"/>
      <c r="D98" s="224"/>
      <c r="E98" s="178">
        <v>0</v>
      </c>
      <c r="F98" s="179">
        <v>0</v>
      </c>
      <c r="G98" s="179">
        <v>0</v>
      </c>
      <c r="H98" s="108">
        <f t="shared" ref="H98" si="18">E98-(F98+G98)</f>
        <v>0</v>
      </c>
      <c r="I98" s="15"/>
      <c r="J98" s="15"/>
      <c r="L98" s="16"/>
      <c r="M98" s="16"/>
      <c r="N98" s="16"/>
    </row>
    <row r="99" spans="1:14" s="11" customFormat="1">
      <c r="A99" s="64"/>
      <c r="B99" s="211" t="s">
        <v>30</v>
      </c>
      <c r="C99" s="212"/>
      <c r="D99" s="212"/>
      <c r="E99" s="115">
        <f>SUM(E98:E98)</f>
        <v>0</v>
      </c>
      <c r="F99" s="115">
        <f>SUM(F98:F98)</f>
        <v>0</v>
      </c>
      <c r="G99" s="115">
        <f>SUM(G98:G98)</f>
        <v>0</v>
      </c>
      <c r="H99" s="115">
        <f>SUM(H98:H98)</f>
        <v>0</v>
      </c>
      <c r="I99" s="15"/>
      <c r="J99" s="15"/>
      <c r="L99" s="16"/>
      <c r="M99" s="16"/>
      <c r="N99" s="16"/>
    </row>
    <row r="100" spans="1:14" s="11" customFormat="1">
      <c r="A100" s="241" t="s">
        <v>43</v>
      </c>
      <c r="B100" s="242"/>
      <c r="C100" s="242"/>
      <c r="D100" s="242"/>
      <c r="E100" s="95"/>
      <c r="F100" s="95"/>
      <c r="G100" s="95"/>
      <c r="H100" s="95"/>
      <c r="I100" s="15"/>
      <c r="J100" s="15"/>
      <c r="L100" s="16"/>
      <c r="M100" s="16"/>
      <c r="N100" s="16"/>
    </row>
    <row r="101" spans="1:14" s="11" customFormat="1" ht="25.5">
      <c r="A101" s="58" t="s">
        <v>36</v>
      </c>
      <c r="B101" s="222" t="s">
        <v>29</v>
      </c>
      <c r="C101" s="223"/>
      <c r="D101" s="223"/>
      <c r="E101" s="60" t="s">
        <v>7</v>
      </c>
      <c r="F101" s="60" t="s">
        <v>31</v>
      </c>
      <c r="G101" s="195" t="s">
        <v>106</v>
      </c>
      <c r="H101" s="60" t="s">
        <v>32</v>
      </c>
      <c r="I101" s="15"/>
      <c r="J101" s="15"/>
      <c r="L101" s="16"/>
      <c r="M101" s="16"/>
      <c r="N101" s="16"/>
    </row>
    <row r="102" spans="1:14" s="11" customFormat="1">
      <c r="A102" s="167"/>
      <c r="B102" s="239"/>
      <c r="C102" s="240"/>
      <c r="D102" s="240"/>
      <c r="E102" s="178">
        <v>0</v>
      </c>
      <c r="F102" s="179">
        <v>0</v>
      </c>
      <c r="G102" s="179">
        <v>0</v>
      </c>
      <c r="H102" s="108">
        <f t="shared" ref="H102" si="19">E102-(F102+G102)</f>
        <v>0</v>
      </c>
      <c r="I102" s="15"/>
      <c r="J102" s="15"/>
      <c r="L102" s="16"/>
      <c r="M102" s="16"/>
      <c r="N102" s="16"/>
    </row>
    <row r="103" spans="1:14" s="9" customFormat="1">
      <c r="A103" s="64"/>
      <c r="B103" s="211" t="s">
        <v>30</v>
      </c>
      <c r="C103" s="212"/>
      <c r="D103" s="212"/>
      <c r="E103" s="115">
        <f>SUM(E102:E102)</f>
        <v>0</v>
      </c>
      <c r="F103" s="115">
        <f>SUM(F102:F102)</f>
        <v>0</v>
      </c>
      <c r="G103" s="115">
        <f>SUM(G102:G102)</f>
        <v>0</v>
      </c>
      <c r="H103" s="115">
        <f>SUM(H102:H102)</f>
        <v>0</v>
      </c>
      <c r="I103" s="15"/>
      <c r="J103" s="15"/>
      <c r="L103" s="12"/>
      <c r="M103" s="12"/>
      <c r="N103" s="12"/>
    </row>
    <row r="104" spans="1:14" s="9" customFormat="1">
      <c r="A104" s="220" t="s">
        <v>81</v>
      </c>
      <c r="B104" s="221"/>
      <c r="C104" s="221"/>
      <c r="D104" s="221"/>
      <c r="E104" s="116">
        <f>E99+E95+E90+E85+E103</f>
        <v>0</v>
      </c>
      <c r="F104" s="116">
        <f>F99+F95+F90+F85+F103</f>
        <v>0</v>
      </c>
      <c r="G104" s="116">
        <f>G99+G95+G90+G85+G103</f>
        <v>0</v>
      </c>
      <c r="H104" s="116">
        <f>H99+H95+H90+H85+H103</f>
        <v>0</v>
      </c>
      <c r="I104" s="17"/>
      <c r="J104" s="17"/>
      <c r="L104" s="12"/>
      <c r="M104" s="12"/>
      <c r="N104" s="18"/>
    </row>
    <row r="105" spans="1:14" s="9" customFormat="1">
      <c r="A105" s="135"/>
      <c r="B105" s="136"/>
      <c r="C105" s="136"/>
      <c r="D105" s="136"/>
      <c r="E105" s="138"/>
      <c r="F105" s="138"/>
      <c r="G105" s="138"/>
      <c r="H105" s="138"/>
      <c r="I105" s="17"/>
      <c r="J105" s="17"/>
      <c r="L105" s="12"/>
      <c r="M105" s="12"/>
      <c r="N105" s="18"/>
    </row>
    <row r="106" spans="1:14" s="9" customFormat="1">
      <c r="A106" s="209" t="s">
        <v>22</v>
      </c>
      <c r="B106" s="210"/>
      <c r="C106" s="210"/>
      <c r="D106" s="210"/>
      <c r="E106" s="95" t="s">
        <v>3</v>
      </c>
      <c r="F106" s="95" t="s">
        <v>4</v>
      </c>
      <c r="G106" s="95"/>
      <c r="H106" s="95" t="s">
        <v>5</v>
      </c>
      <c r="L106" s="12"/>
      <c r="M106" s="12"/>
      <c r="N106" s="18"/>
    </row>
    <row r="107" spans="1:14" s="9" customFormat="1">
      <c r="A107" s="241" t="s">
        <v>44</v>
      </c>
      <c r="B107" s="242"/>
      <c r="C107" s="242"/>
      <c r="D107" s="242"/>
      <c r="E107" s="95"/>
      <c r="F107" s="95"/>
      <c r="G107" s="95"/>
      <c r="H107" s="95"/>
      <c r="L107" s="12"/>
      <c r="M107" s="12"/>
      <c r="N107" s="18"/>
    </row>
    <row r="108" spans="1:14" s="9" customFormat="1" ht="25.5">
      <c r="A108" s="58" t="s">
        <v>28</v>
      </c>
      <c r="B108" s="222" t="s">
        <v>29</v>
      </c>
      <c r="C108" s="223"/>
      <c r="D108" s="223"/>
      <c r="E108" s="60" t="s">
        <v>7</v>
      </c>
      <c r="F108" s="60" t="s">
        <v>31</v>
      </c>
      <c r="G108" s="195" t="s">
        <v>106</v>
      </c>
      <c r="H108" s="60" t="s">
        <v>32</v>
      </c>
      <c r="L108" s="12"/>
      <c r="M108" s="12"/>
      <c r="N108" s="18"/>
    </row>
    <row r="109" spans="1:14" s="9" customFormat="1" ht="50.25" customHeight="1">
      <c r="A109" s="64" t="s">
        <v>45</v>
      </c>
      <c r="B109" s="218" t="s">
        <v>101</v>
      </c>
      <c r="C109" s="219"/>
      <c r="D109" s="219"/>
      <c r="E109" s="98">
        <f>+F109+H109</f>
        <v>0</v>
      </c>
      <c r="F109" s="98">
        <f>(+$F$104+$F$75)*0.0526*0.6</f>
        <v>0</v>
      </c>
      <c r="G109" s="191">
        <v>0</v>
      </c>
      <c r="H109" s="98">
        <f>($E$104+$E$75)*0.1</f>
        <v>0</v>
      </c>
      <c r="L109" s="12"/>
      <c r="M109" s="12"/>
      <c r="N109" s="18"/>
    </row>
    <row r="110" spans="1:14" s="9" customFormat="1" ht="25.5" customHeight="1">
      <c r="A110" s="64" t="s">
        <v>79</v>
      </c>
      <c r="B110" s="218" t="s">
        <v>100</v>
      </c>
      <c r="C110" s="219"/>
      <c r="D110" s="219"/>
      <c r="E110" s="99">
        <f>F110</f>
        <v>0</v>
      </c>
      <c r="F110" s="99">
        <f>(+$F$104+$F$75)*0.0526*0.4</f>
        <v>0</v>
      </c>
      <c r="G110" s="99">
        <v>0</v>
      </c>
      <c r="H110" s="127" t="s">
        <v>72</v>
      </c>
      <c r="L110" s="12"/>
      <c r="M110" s="12"/>
      <c r="N110" s="18"/>
    </row>
    <row r="111" spans="1:14" s="9" customFormat="1">
      <c r="A111" s="64"/>
      <c r="B111" s="211" t="s">
        <v>30</v>
      </c>
      <c r="C111" s="212"/>
      <c r="D111" s="212"/>
      <c r="E111" s="117">
        <f>SUM(E109:E110)</f>
        <v>0</v>
      </c>
      <c r="F111" s="117">
        <f>SUM(F109:F110)</f>
        <v>0</v>
      </c>
      <c r="G111" s="117">
        <f>SUM(G109:G110)</f>
        <v>0</v>
      </c>
      <c r="H111" s="117">
        <f>SUM(H109:H110)</f>
        <v>0</v>
      </c>
      <c r="L111" s="12"/>
      <c r="M111" s="12"/>
      <c r="N111" s="18"/>
    </row>
    <row r="112" spans="1:14" s="9" customFormat="1">
      <c r="A112" s="109"/>
      <c r="B112" s="100"/>
      <c r="C112" s="100"/>
      <c r="D112" s="100"/>
      <c r="E112" s="95"/>
      <c r="F112" s="95"/>
      <c r="G112" s="95"/>
      <c r="H112" s="95"/>
      <c r="L112" s="12"/>
      <c r="M112" s="12"/>
      <c r="N112" s="18"/>
    </row>
    <row r="113" spans="1:14" s="9" customFormat="1">
      <c r="A113" s="241" t="s">
        <v>46</v>
      </c>
      <c r="B113" s="242"/>
      <c r="C113" s="242"/>
      <c r="D113" s="242"/>
      <c r="E113" s="95"/>
      <c r="F113" s="95"/>
      <c r="G113" s="95"/>
      <c r="H113" s="95"/>
      <c r="L113" s="12"/>
      <c r="M113" s="12"/>
      <c r="N113" s="18"/>
    </row>
    <row r="114" spans="1:14" s="9" customFormat="1" ht="27.75" customHeight="1">
      <c r="A114" s="58" t="s">
        <v>49</v>
      </c>
      <c r="B114" s="96" t="s">
        <v>29</v>
      </c>
      <c r="C114" s="102" t="s">
        <v>47</v>
      </c>
      <c r="D114" s="118" t="s">
        <v>48</v>
      </c>
      <c r="E114" s="60" t="s">
        <v>7</v>
      </c>
      <c r="F114" s="60" t="s">
        <v>31</v>
      </c>
      <c r="G114" s="195" t="s">
        <v>106</v>
      </c>
      <c r="H114" s="60" t="s">
        <v>32</v>
      </c>
      <c r="L114" s="12"/>
      <c r="M114" s="12"/>
      <c r="N114" s="18"/>
    </row>
    <row r="115" spans="1:14" s="9" customFormat="1">
      <c r="A115" s="103"/>
      <c r="B115" s="103"/>
      <c r="C115" s="119"/>
      <c r="D115" s="119"/>
      <c r="E115" s="99">
        <f>F115+H115+G115</f>
        <v>0</v>
      </c>
      <c r="F115" s="107">
        <v>0</v>
      </c>
      <c r="G115" s="107">
        <v>0</v>
      </c>
      <c r="H115" s="107"/>
      <c r="L115" s="12"/>
      <c r="M115" s="12"/>
      <c r="N115" s="18"/>
    </row>
    <row r="116" spans="1:14" s="9" customFormat="1">
      <c r="A116" s="64"/>
      <c r="B116" s="211" t="s">
        <v>30</v>
      </c>
      <c r="C116" s="212"/>
      <c r="D116" s="212"/>
      <c r="E116" s="98">
        <f>SUM(E115:E115)</f>
        <v>0</v>
      </c>
      <c r="F116" s="98">
        <f>SUM(F115:F115)</f>
        <v>0</v>
      </c>
      <c r="G116" s="98">
        <f>SUM(G115:G115)</f>
        <v>0</v>
      </c>
      <c r="H116" s="98">
        <f>SUM(H115:H115)</f>
        <v>0</v>
      </c>
      <c r="L116" s="12"/>
      <c r="M116" s="12"/>
      <c r="N116" s="18"/>
    </row>
    <row r="117" spans="1:14" s="9" customFormat="1">
      <c r="A117" s="214" t="s">
        <v>66</v>
      </c>
      <c r="B117" s="215"/>
      <c r="C117" s="215"/>
      <c r="D117" s="215"/>
      <c r="E117" s="66">
        <f>+E116+E111</f>
        <v>0</v>
      </c>
      <c r="F117" s="66">
        <f>+F116+F111</f>
        <v>0</v>
      </c>
      <c r="G117" s="66">
        <f>+G116+G111</f>
        <v>0</v>
      </c>
      <c r="H117" s="66">
        <f>+H116+H111</f>
        <v>0</v>
      </c>
      <c r="I117" s="8"/>
      <c r="J117" s="8"/>
      <c r="L117" s="12"/>
      <c r="M117" s="12"/>
      <c r="N117" s="12"/>
    </row>
    <row r="118" spans="1:14" s="47" customFormat="1">
      <c r="A118" s="233"/>
      <c r="B118" s="234"/>
      <c r="C118" s="234"/>
      <c r="D118" s="234"/>
      <c r="E118" s="120"/>
      <c r="F118" s="121"/>
      <c r="G118" s="121"/>
      <c r="H118" s="121"/>
      <c r="L118" s="48"/>
      <c r="M118" s="48"/>
      <c r="N118" s="48"/>
    </row>
    <row r="119" spans="1:14" s="9" customFormat="1">
      <c r="A119" s="235" t="s">
        <v>23</v>
      </c>
      <c r="B119" s="236"/>
      <c r="C119" s="236"/>
      <c r="D119" s="236"/>
      <c r="E119" s="122"/>
      <c r="F119" s="122"/>
      <c r="G119" s="122"/>
      <c r="H119" s="123"/>
      <c r="L119" s="12"/>
      <c r="M119" s="12"/>
      <c r="N119" s="13"/>
    </row>
    <row r="120" spans="1:14" s="9" customFormat="1">
      <c r="A120" s="237" t="s">
        <v>68</v>
      </c>
      <c r="B120" s="238"/>
      <c r="C120" s="238"/>
      <c r="D120" s="238"/>
      <c r="E120" s="88">
        <f>E75+E104+E117</f>
        <v>0</v>
      </c>
      <c r="F120" s="88">
        <f>F75+F104+F117</f>
        <v>0</v>
      </c>
      <c r="G120" s="88">
        <f>G75+G104+G117</f>
        <v>0</v>
      </c>
      <c r="H120" s="88">
        <f>H75+H104+H117</f>
        <v>0</v>
      </c>
      <c r="L120" s="12"/>
      <c r="M120" s="12"/>
      <c r="N120" s="13"/>
    </row>
    <row r="121" spans="1:14" s="9" customFormat="1" ht="7.5" customHeight="1" thickBot="1">
      <c r="A121" s="140"/>
      <c r="B121" s="86"/>
      <c r="C121" s="86"/>
      <c r="D121" s="86"/>
      <c r="E121" s="87"/>
      <c r="F121" s="87"/>
      <c r="G121" s="87"/>
      <c r="H121" s="87"/>
      <c r="L121" s="12"/>
      <c r="M121" s="12"/>
      <c r="N121" s="13"/>
    </row>
    <row r="122" spans="1:14" s="9" customFormat="1" ht="16.5" thickBot="1">
      <c r="A122" s="139"/>
      <c r="B122" s="139"/>
      <c r="C122" s="145"/>
      <c r="D122" s="146"/>
      <c r="E122" s="147" t="s">
        <v>82</v>
      </c>
      <c r="F122" s="148" t="e">
        <f>F120/E120</f>
        <v>#DIV/0!</v>
      </c>
      <c r="G122" s="148" t="e">
        <f>G120/E120</f>
        <v>#DIV/0!</v>
      </c>
      <c r="H122" s="149" t="e">
        <f>H120/E120</f>
        <v>#DIV/0!</v>
      </c>
      <c r="L122" s="12"/>
      <c r="M122" s="12"/>
      <c r="N122" s="13"/>
    </row>
    <row r="123" spans="1:14" s="9" customFormat="1" ht="6.75" customHeight="1">
      <c r="A123" s="139"/>
      <c r="B123" s="139"/>
      <c r="C123" s="141"/>
      <c r="D123" s="142"/>
      <c r="E123" s="143"/>
      <c r="F123" s="144"/>
      <c r="G123" s="144"/>
      <c r="H123" s="144"/>
      <c r="L123" s="12"/>
      <c r="M123" s="12"/>
      <c r="N123" s="13"/>
    </row>
    <row r="124" spans="1:14" s="9" customFormat="1" ht="12">
      <c r="A124" s="213" t="s">
        <v>78</v>
      </c>
      <c r="B124" s="213"/>
      <c r="C124" s="213"/>
      <c r="D124" s="213"/>
      <c r="E124" s="134">
        <f>C86</f>
        <v>0</v>
      </c>
      <c r="F124" s="74"/>
      <c r="G124" s="194"/>
      <c r="H124" s="74"/>
      <c r="L124" s="12"/>
      <c r="M124" s="12"/>
      <c r="N124" s="13"/>
    </row>
    <row r="125" spans="1:14" s="9" customFormat="1" ht="12">
      <c r="A125" s="213" t="s">
        <v>107</v>
      </c>
      <c r="B125" s="213"/>
      <c r="C125" s="213"/>
      <c r="D125" s="213"/>
      <c r="E125" s="157" t="e">
        <f>F120/E124</f>
        <v>#DIV/0!</v>
      </c>
      <c r="F125" s="74"/>
      <c r="G125" s="194"/>
      <c r="H125" s="74"/>
      <c r="L125" s="12"/>
      <c r="M125" s="12"/>
      <c r="N125" s="13"/>
    </row>
    <row r="126" spans="1:14" s="9" customFormat="1" ht="12">
      <c r="A126" s="194" t="s">
        <v>108</v>
      </c>
      <c r="B126" s="194"/>
      <c r="C126" s="194"/>
      <c r="D126" s="194"/>
      <c r="E126" s="157" t="e">
        <f>G120/E124</f>
        <v>#DIV/0!</v>
      </c>
      <c r="F126" s="194"/>
      <c r="G126" s="194"/>
      <c r="H126" s="194"/>
      <c r="L126" s="12"/>
      <c r="M126" s="12"/>
      <c r="N126" s="13"/>
    </row>
    <row r="127" spans="1:14" s="9" customFormat="1" ht="12">
      <c r="A127" s="194" t="s">
        <v>109</v>
      </c>
      <c r="B127" s="194"/>
      <c r="C127" s="194"/>
      <c r="D127" s="194"/>
      <c r="E127" s="157" t="e">
        <f>H120/E124</f>
        <v>#DIV/0!</v>
      </c>
      <c r="F127" s="194"/>
      <c r="G127" s="194"/>
      <c r="H127" s="194"/>
      <c r="L127" s="12"/>
      <c r="M127" s="12"/>
      <c r="N127" s="13"/>
    </row>
    <row r="128" spans="1:14" s="9" customFormat="1" ht="12">
      <c r="A128" s="74"/>
      <c r="B128" s="74"/>
      <c r="C128" s="74"/>
      <c r="D128" s="74"/>
      <c r="E128" s="74"/>
      <c r="F128" s="74"/>
      <c r="G128" s="194"/>
      <c r="H128" s="74"/>
      <c r="L128" s="12"/>
      <c r="M128" s="13"/>
      <c r="N128" s="13"/>
    </row>
    <row r="129" spans="1:15" s="9" customFormat="1" ht="12">
      <c r="A129" s="128" t="s">
        <v>50</v>
      </c>
      <c r="B129" s="74"/>
      <c r="C129" s="74"/>
      <c r="D129" s="74"/>
      <c r="E129" s="74"/>
      <c r="F129" s="74"/>
      <c r="G129" s="194"/>
      <c r="H129" s="74"/>
      <c r="L129" s="20"/>
      <c r="M129" s="21"/>
      <c r="N129" s="21"/>
    </row>
    <row r="130" spans="1:15" s="7" customFormat="1" ht="63" customHeight="1">
      <c r="A130" s="124" t="s">
        <v>51</v>
      </c>
      <c r="B130" s="158" t="s">
        <v>91</v>
      </c>
      <c r="C130" s="198" t="s">
        <v>52</v>
      </c>
      <c r="D130" s="198"/>
      <c r="E130" s="125" t="s">
        <v>53</v>
      </c>
      <c r="F130" s="198" t="s">
        <v>54</v>
      </c>
      <c r="G130" s="198"/>
      <c r="H130" s="198"/>
      <c r="I130" s="9"/>
      <c r="J130" s="9"/>
      <c r="K130" s="9"/>
      <c r="M130" s="22"/>
      <c r="N130" s="23"/>
      <c r="O130" s="22"/>
    </row>
    <row r="131" spans="1:15" s="9" customFormat="1" ht="12.75" customHeight="1">
      <c r="A131" s="187"/>
      <c r="B131" s="188"/>
      <c r="C131" s="205">
        <v>0</v>
      </c>
      <c r="D131" s="206"/>
      <c r="E131" s="189">
        <v>0</v>
      </c>
      <c r="F131" s="199"/>
      <c r="G131" s="200"/>
      <c r="H131" s="201"/>
      <c r="M131" s="49"/>
      <c r="N131" s="21"/>
      <c r="O131" s="21"/>
    </row>
    <row r="132" spans="1:15" s="11" customFormat="1">
      <c r="A132" s="187"/>
      <c r="B132" s="188"/>
      <c r="C132" s="205">
        <v>0</v>
      </c>
      <c r="D132" s="206"/>
      <c r="E132" s="189">
        <v>0</v>
      </c>
      <c r="F132" s="202"/>
      <c r="G132" s="203"/>
      <c r="H132" s="204"/>
      <c r="I132" s="9"/>
      <c r="J132" s="9"/>
      <c r="K132" s="9"/>
    </row>
    <row r="133" spans="1:15" s="11" customFormat="1">
      <c r="A133" s="187"/>
      <c r="B133" s="188"/>
      <c r="C133" s="205">
        <v>0</v>
      </c>
      <c r="D133" s="206"/>
      <c r="E133" s="189">
        <v>0</v>
      </c>
      <c r="F133" s="202"/>
      <c r="G133" s="203"/>
      <c r="H133" s="204"/>
      <c r="I133" s="9"/>
      <c r="J133" s="9"/>
      <c r="K133" s="9"/>
    </row>
    <row r="134" spans="1:15" s="11" customFormat="1">
      <c r="A134" s="187"/>
      <c r="B134" s="188"/>
      <c r="C134" s="205">
        <v>0</v>
      </c>
      <c r="D134" s="206"/>
      <c r="E134" s="189">
        <v>0</v>
      </c>
      <c r="F134" s="202"/>
      <c r="G134" s="203"/>
      <c r="H134" s="204"/>
      <c r="I134" s="9"/>
      <c r="J134" s="9"/>
      <c r="K134" s="9"/>
      <c r="M134" s="16"/>
    </row>
    <row r="135" spans="1:15" s="11" customFormat="1">
      <c r="A135" s="187"/>
      <c r="B135" s="188"/>
      <c r="C135" s="205">
        <v>0</v>
      </c>
      <c r="D135" s="206"/>
      <c r="E135" s="189">
        <v>0</v>
      </c>
      <c r="F135" s="202"/>
      <c r="G135" s="203"/>
      <c r="H135" s="204"/>
      <c r="I135" s="9"/>
      <c r="J135" s="9"/>
      <c r="K135" s="9"/>
    </row>
    <row r="136" spans="1:15" s="11" customFormat="1">
      <c r="A136" s="187"/>
      <c r="B136" s="187"/>
      <c r="C136" s="197">
        <v>0</v>
      </c>
      <c r="D136" s="197"/>
      <c r="E136" s="189">
        <v>0</v>
      </c>
      <c r="F136" s="202"/>
      <c r="G136" s="203"/>
      <c r="H136" s="204"/>
      <c r="I136" s="9"/>
      <c r="J136" s="9"/>
      <c r="K136" s="9"/>
    </row>
    <row r="137" spans="1:15" s="11" customFormat="1">
      <c r="A137" s="187"/>
      <c r="B137" s="188"/>
      <c r="C137" s="205">
        <v>0</v>
      </c>
      <c r="D137" s="206"/>
      <c r="E137" s="189">
        <v>0</v>
      </c>
      <c r="F137" s="196"/>
      <c r="G137" s="196"/>
      <c r="H137" s="196"/>
      <c r="I137" s="9"/>
      <c r="J137" s="9"/>
      <c r="K137" s="9"/>
    </row>
    <row r="138" spans="1:15" s="11" customFormat="1" ht="14.1" customHeight="1">
      <c r="A138" s="126" t="s">
        <v>30</v>
      </c>
      <c r="B138" s="187"/>
      <c r="C138" s="197">
        <f>SUM(C131:D137)</f>
        <v>0</v>
      </c>
      <c r="D138" s="197"/>
      <c r="E138" s="190">
        <f>SUM(E131:E137)</f>
        <v>0</v>
      </c>
      <c r="F138" s="196"/>
      <c r="G138" s="196"/>
      <c r="H138" s="196"/>
      <c r="I138" s="9"/>
      <c r="J138" s="9"/>
      <c r="K138" s="9"/>
    </row>
    <row r="139" spans="1:15" s="11" customFormat="1" ht="14.1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5" s="9" customFormat="1" ht="12">
      <c r="A140" s="11" t="s">
        <v>92</v>
      </c>
      <c r="D140" s="50"/>
      <c r="L140" s="13"/>
      <c r="M140" s="13"/>
      <c r="N140" s="13"/>
    </row>
    <row r="141" spans="1:15" s="9" customFormat="1" ht="25.5">
      <c r="A141" s="159" t="s">
        <v>93</v>
      </c>
      <c r="B141" s="160" t="s">
        <v>32</v>
      </c>
      <c r="L141" s="13"/>
      <c r="M141" s="13"/>
      <c r="N141" s="13"/>
    </row>
    <row r="142" spans="1:15" s="9" customFormat="1">
      <c r="A142" s="161" t="s">
        <v>26</v>
      </c>
      <c r="B142" s="189"/>
      <c r="L142" s="13"/>
      <c r="M142" s="13"/>
      <c r="N142" s="13"/>
    </row>
    <row r="143" spans="1:15" s="9" customFormat="1">
      <c r="A143" s="161" t="s">
        <v>94</v>
      </c>
      <c r="B143" s="189"/>
      <c r="L143" s="13"/>
      <c r="M143" s="13"/>
      <c r="N143" s="13"/>
    </row>
    <row r="144" spans="1:15" s="9" customFormat="1">
      <c r="A144" s="161" t="s">
        <v>98</v>
      </c>
      <c r="B144" s="189"/>
      <c r="L144" s="13"/>
      <c r="M144" s="13"/>
      <c r="N144" s="13"/>
    </row>
    <row r="145" spans="1:14" s="9" customFormat="1">
      <c r="A145" s="161" t="s">
        <v>10</v>
      </c>
      <c r="B145" s="189"/>
      <c r="L145" s="13"/>
      <c r="M145" s="13"/>
      <c r="N145" s="13"/>
    </row>
    <row r="146" spans="1:14" s="9" customFormat="1">
      <c r="A146" s="161" t="s">
        <v>95</v>
      </c>
      <c r="B146" s="189"/>
      <c r="L146" s="12"/>
      <c r="M146" s="12"/>
      <c r="N146" s="13"/>
    </row>
    <row r="147" spans="1:14" s="9" customFormat="1">
      <c r="A147" s="161" t="s">
        <v>96</v>
      </c>
      <c r="B147" s="189"/>
      <c r="L147" s="12"/>
      <c r="M147" s="12"/>
      <c r="N147" s="13"/>
    </row>
    <row r="148" spans="1:14" s="9" customFormat="1">
      <c r="A148" s="161" t="s">
        <v>37</v>
      </c>
      <c r="B148" s="189"/>
      <c r="L148" s="12"/>
      <c r="M148" s="12"/>
      <c r="N148" s="13"/>
    </row>
    <row r="149" spans="1:14" s="9" customFormat="1">
      <c r="A149" s="161" t="s">
        <v>39</v>
      </c>
      <c r="B149" s="190"/>
      <c r="L149" s="12"/>
      <c r="M149" s="12"/>
      <c r="N149" s="13"/>
    </row>
    <row r="150" spans="1:14" s="9" customFormat="1">
      <c r="A150" s="161" t="s">
        <v>40</v>
      </c>
      <c r="B150" s="189"/>
      <c r="L150" s="21"/>
      <c r="M150" s="21"/>
      <c r="N150" s="21"/>
    </row>
    <row r="151" spans="1:14" s="9" customFormat="1">
      <c r="A151" s="161" t="s">
        <v>83</v>
      </c>
      <c r="B151" s="189"/>
      <c r="L151" s="21"/>
      <c r="M151" s="21"/>
      <c r="N151" s="21"/>
    </row>
    <row r="152" spans="1:14" s="9" customFormat="1">
      <c r="A152" s="159" t="s">
        <v>97</v>
      </c>
      <c r="B152" s="189">
        <f>SUM(B142:B151)</f>
        <v>0</v>
      </c>
      <c r="L152" s="12"/>
      <c r="M152" s="12"/>
      <c r="N152" s="12"/>
    </row>
    <row r="153" spans="1:14" s="7" customFormat="1">
      <c r="A153" s="9"/>
      <c r="B153" s="9"/>
      <c r="C153" s="9"/>
      <c r="D153" s="9"/>
      <c r="E153" s="9"/>
      <c r="F153" s="9"/>
      <c r="G153" s="9"/>
      <c r="H153" s="9"/>
      <c r="I153" s="9"/>
      <c r="J153" s="9"/>
      <c r="L153" s="14"/>
      <c r="M153" s="14"/>
      <c r="N153" s="14"/>
    </row>
    <row r="154" spans="1:14" s="9" customFormat="1" ht="12">
      <c r="L154" s="12"/>
      <c r="M154" s="12"/>
      <c r="N154" s="12"/>
    </row>
    <row r="155" spans="1:14" s="11" customFormat="1" ht="12">
      <c r="A155" s="9"/>
      <c r="B155" s="9"/>
      <c r="C155" s="9"/>
      <c r="D155" s="9"/>
      <c r="E155" s="9"/>
      <c r="F155" s="9"/>
      <c r="G155" s="9"/>
      <c r="H155" s="9"/>
      <c r="I155" s="9"/>
      <c r="J155" s="9"/>
      <c r="L155" s="16"/>
      <c r="M155" s="16"/>
      <c r="N155" s="16"/>
    </row>
    <row r="156" spans="1:14" s="11" customFormat="1" ht="12">
      <c r="A156" s="9"/>
      <c r="B156" s="9"/>
      <c r="C156" s="9"/>
      <c r="D156" s="9"/>
      <c r="E156" s="9"/>
      <c r="F156" s="9"/>
      <c r="G156" s="9"/>
      <c r="H156" s="9"/>
      <c r="I156" s="9"/>
      <c r="J156" s="9"/>
      <c r="L156" s="16"/>
      <c r="M156" s="16"/>
      <c r="N156" s="16"/>
    </row>
    <row r="157" spans="1:14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J157" s="9"/>
      <c r="L157" s="25"/>
    </row>
    <row r="158" spans="1:14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J158" s="9"/>
      <c r="L158" s="25"/>
    </row>
    <row r="159" spans="1:14" s="24" customFormat="1" ht="12">
      <c r="A159" s="9"/>
      <c r="B159" s="9"/>
      <c r="C159" s="9"/>
      <c r="D159" s="9"/>
      <c r="E159" s="9"/>
      <c r="F159" s="9"/>
      <c r="G159" s="9"/>
      <c r="H159" s="9"/>
      <c r="I159" s="9"/>
      <c r="J159" s="9"/>
      <c r="L159" s="25"/>
    </row>
    <row r="160" spans="1:14" s="24" customFormat="1" ht="12">
      <c r="A160" s="9"/>
      <c r="B160" s="9"/>
      <c r="C160" s="9"/>
      <c r="D160" s="9"/>
      <c r="E160" s="9"/>
      <c r="F160" s="9"/>
      <c r="G160" s="9"/>
      <c r="H160" s="9"/>
      <c r="I160" s="9"/>
      <c r="J160" s="9"/>
      <c r="L160" s="25"/>
    </row>
    <row r="161" spans="1:14" s="24" customFormat="1" ht="12">
      <c r="A161" s="9"/>
      <c r="B161" s="9"/>
      <c r="C161" s="9"/>
      <c r="D161" s="9"/>
      <c r="E161" s="9"/>
      <c r="F161" s="9"/>
      <c r="G161" s="9"/>
      <c r="H161" s="9"/>
      <c r="I161" s="9"/>
      <c r="J161" s="9"/>
      <c r="L161" s="25"/>
    </row>
    <row r="162" spans="1:14" s="9" customFormat="1">
      <c r="L162"/>
      <c r="M162" s="12"/>
      <c r="N162" s="13"/>
    </row>
    <row r="163" spans="1:14" s="9" customFormat="1" ht="12">
      <c r="L163" s="26"/>
      <c r="M163" s="12"/>
      <c r="N163" s="13"/>
    </row>
    <row r="164" spans="1:14" s="9" customFormat="1" ht="12">
      <c r="L164" s="26"/>
      <c r="M164" s="12"/>
      <c r="N164" s="13"/>
    </row>
    <row r="165" spans="1:14" s="9" customFormat="1" ht="12">
      <c r="L165" s="26"/>
      <c r="M165" s="12"/>
      <c r="N165" s="13"/>
    </row>
    <row r="166" spans="1:14" s="9" customForma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L166" s="19"/>
      <c r="M166" s="13"/>
      <c r="N166" s="13"/>
    </row>
    <row r="167" spans="1:14" s="9" customFormat="1" ht="1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L167" s="28"/>
      <c r="M167" s="13"/>
      <c r="N167" s="13"/>
    </row>
    <row r="168" spans="1:14" s="9" customFormat="1" ht="1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L168" s="28"/>
      <c r="M168" s="13"/>
      <c r="N168" s="13"/>
    </row>
    <row r="169" spans="1:14" s="9" customFormat="1" ht="1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L169" s="28"/>
      <c r="M169" s="13"/>
      <c r="N169" s="13"/>
    </row>
    <row r="170" spans="1:14" s="9" customFormat="1">
      <c r="B170" s="10"/>
      <c r="C170" s="10"/>
      <c r="D170" s="10"/>
      <c r="E170" s="10"/>
      <c r="F170" s="10"/>
      <c r="G170" s="10"/>
      <c r="H170" s="10"/>
      <c r="I170" s="10"/>
      <c r="J170" s="10"/>
      <c r="L170"/>
      <c r="M170" s="12"/>
      <c r="N170" s="13"/>
    </row>
    <row r="171" spans="1:14" s="9" customFormat="1" ht="12">
      <c r="B171" s="10"/>
      <c r="C171" s="10"/>
      <c r="D171" s="10"/>
      <c r="E171" s="10"/>
      <c r="F171" s="10"/>
      <c r="G171" s="10"/>
      <c r="H171" s="10"/>
      <c r="I171" s="10"/>
      <c r="J171" s="10"/>
      <c r="L171" s="12"/>
      <c r="M171" s="12"/>
      <c r="N171" s="13"/>
    </row>
    <row r="172" spans="1:14" s="9" customFormat="1" ht="12">
      <c r="B172" s="10"/>
      <c r="C172" s="10"/>
      <c r="D172" s="10"/>
      <c r="E172" s="10"/>
      <c r="F172" s="10"/>
      <c r="G172" s="10"/>
      <c r="H172" s="10"/>
      <c r="I172" s="10"/>
      <c r="J172" s="10"/>
      <c r="L172" s="12"/>
      <c r="M172" s="12"/>
      <c r="N172" s="13"/>
    </row>
    <row r="173" spans="1:14" s="9" customFormat="1" ht="12">
      <c r="B173" s="10"/>
      <c r="C173" s="10"/>
      <c r="D173" s="10"/>
      <c r="E173" s="10"/>
      <c r="F173" s="10"/>
      <c r="G173" s="10"/>
      <c r="H173" s="10"/>
      <c r="I173" s="10"/>
      <c r="J173" s="10"/>
      <c r="L173" s="12"/>
      <c r="M173" s="12"/>
      <c r="N173" s="13"/>
    </row>
    <row r="174" spans="1:14" s="9" customFormat="1" ht="12">
      <c r="B174" s="10"/>
      <c r="C174" s="10"/>
      <c r="D174" s="10"/>
      <c r="E174" s="10"/>
      <c r="F174" s="10"/>
      <c r="G174" s="10"/>
      <c r="H174" s="10"/>
      <c r="I174" s="10"/>
      <c r="J174" s="10"/>
      <c r="L174" s="12"/>
      <c r="M174" s="12"/>
      <c r="N174" s="13"/>
    </row>
    <row r="175" spans="1:14" s="9" customFormat="1" ht="12">
      <c r="B175" s="10"/>
      <c r="C175" s="10"/>
      <c r="D175" s="10"/>
      <c r="E175" s="10"/>
      <c r="F175" s="10"/>
      <c r="G175" s="10"/>
      <c r="H175" s="10"/>
      <c r="I175" s="10"/>
      <c r="J175" s="10"/>
      <c r="L175" s="12"/>
      <c r="M175" s="12"/>
      <c r="N175" s="13"/>
    </row>
    <row r="176" spans="1:14" s="9" customFormat="1" ht="12">
      <c r="B176" s="10"/>
      <c r="C176" s="10"/>
      <c r="D176" s="10"/>
      <c r="E176" s="10"/>
      <c r="F176" s="10"/>
      <c r="G176" s="10"/>
      <c r="H176" s="10"/>
      <c r="I176" s="10"/>
      <c r="J176" s="10"/>
      <c r="L176" s="12"/>
      <c r="M176" s="12"/>
      <c r="N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J177" s="10"/>
      <c r="L177" s="12"/>
      <c r="M177" s="12"/>
      <c r="N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J178" s="10"/>
      <c r="L178" s="12"/>
      <c r="M178" s="12"/>
      <c r="N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J179" s="10"/>
      <c r="L179" s="12"/>
      <c r="M179" s="12"/>
      <c r="N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J180" s="10"/>
      <c r="L180" s="12"/>
      <c r="M180" s="12"/>
      <c r="N180" s="13"/>
    </row>
    <row r="181" spans="1:14" s="9" customFormat="1" ht="12">
      <c r="B181" s="10"/>
      <c r="C181" s="10"/>
      <c r="D181" s="10"/>
      <c r="E181" s="10"/>
      <c r="F181" s="10"/>
      <c r="G181" s="10"/>
      <c r="H181" s="10"/>
      <c r="I181" s="10"/>
      <c r="J181" s="10"/>
      <c r="L181" s="12"/>
      <c r="M181" s="12"/>
      <c r="N181" s="13"/>
    </row>
    <row r="182" spans="1:14" s="9" customFormat="1" ht="12">
      <c r="B182" s="10"/>
      <c r="C182" s="10"/>
      <c r="D182" s="10"/>
      <c r="E182" s="10"/>
      <c r="F182" s="10"/>
      <c r="G182" s="10"/>
      <c r="H182" s="10"/>
      <c r="I182" s="10"/>
      <c r="J182" s="10"/>
      <c r="L182" s="12"/>
      <c r="M182" s="12"/>
      <c r="N182" s="13"/>
    </row>
    <row r="183" spans="1:14" s="9" customFormat="1" ht="12">
      <c r="B183" s="10"/>
      <c r="C183" s="10"/>
      <c r="D183" s="10"/>
      <c r="E183" s="10"/>
      <c r="F183" s="10"/>
      <c r="G183" s="10"/>
      <c r="H183" s="10"/>
      <c r="I183" s="10"/>
      <c r="J183" s="10"/>
      <c r="L183" s="12"/>
      <c r="M183" s="12"/>
      <c r="N183" s="13"/>
    </row>
    <row r="184" spans="1:14" s="9" customFormat="1" ht="12">
      <c r="L184" s="12"/>
      <c r="M184" s="12"/>
      <c r="N184" s="13"/>
    </row>
    <row r="185" spans="1:14" s="7" customFormat="1">
      <c r="A185" s="9"/>
      <c r="B185" s="9"/>
      <c r="C185" s="9"/>
      <c r="D185" s="9"/>
      <c r="E185" s="9"/>
      <c r="F185" s="9"/>
      <c r="G185" s="9"/>
      <c r="H185" s="9"/>
      <c r="I185" s="9"/>
      <c r="J185" s="9"/>
      <c r="L185" s="14"/>
      <c r="M185" s="14"/>
      <c r="N185" s="14"/>
    </row>
    <row r="186" spans="1:14" s="9" customFormat="1" ht="12">
      <c r="L186" s="12"/>
      <c r="M186" s="12"/>
      <c r="N186" s="12"/>
    </row>
    <row r="187" spans="1:14" s="11" customFormat="1" ht="12">
      <c r="A187" s="9"/>
      <c r="B187" s="9"/>
      <c r="C187" s="9"/>
      <c r="D187" s="9"/>
      <c r="E187" s="9"/>
      <c r="F187" s="9"/>
      <c r="G187" s="9"/>
      <c r="H187" s="9"/>
      <c r="I187" s="9"/>
      <c r="J187" s="9"/>
      <c r="M187" s="29"/>
      <c r="N187" s="29"/>
    </row>
    <row r="188" spans="1:14" s="9" customFormat="1" ht="12">
      <c r="L188" s="13"/>
      <c r="M188" s="13"/>
      <c r="N188" s="13"/>
    </row>
    <row r="189" spans="1:14" s="9" customFormat="1" ht="12">
      <c r="L189" s="12"/>
      <c r="M189" s="12"/>
      <c r="N189" s="12"/>
    </row>
    <row r="190" spans="1:14" s="9" customFormat="1" ht="12">
      <c r="L190" s="12"/>
      <c r="M190" s="12"/>
      <c r="N190" s="12"/>
    </row>
    <row r="191" spans="1:14" s="6" customFormat="1">
      <c r="A191" s="9"/>
      <c r="B191" s="9"/>
      <c r="C191" s="9"/>
      <c r="D191" s="9"/>
      <c r="E191" s="9"/>
      <c r="F191" s="9"/>
      <c r="G191" s="9"/>
      <c r="H191" s="9"/>
      <c r="I191" s="9"/>
      <c r="J191" s="9"/>
      <c r="L191" s="30"/>
      <c r="M191" s="30"/>
      <c r="N191" s="30"/>
    </row>
    <row r="192" spans="1:14" s="9" customFormat="1" ht="12">
      <c r="L192" s="12"/>
      <c r="M192" s="12"/>
      <c r="N192" s="12"/>
    </row>
    <row r="193" spans="1:15" s="9" customFormat="1" ht="12"/>
    <row r="194" spans="1:15" s="9" customFormat="1" ht="12">
      <c r="L194" s="31"/>
      <c r="M194" s="31"/>
      <c r="N194" s="32"/>
      <c r="O194" s="32"/>
    </row>
    <row r="195" spans="1:15" s="9" customFormat="1" ht="12">
      <c r="L195" s="13"/>
      <c r="M195" s="13"/>
      <c r="N195" s="13"/>
      <c r="O195" s="13"/>
    </row>
    <row r="196" spans="1:15" s="9" customFormat="1" ht="12">
      <c r="L196" s="13"/>
      <c r="M196" s="13"/>
      <c r="N196" s="13"/>
      <c r="O196" s="13"/>
    </row>
    <row r="197" spans="1:15" s="9" customFormat="1" ht="12">
      <c r="L197" s="13"/>
      <c r="M197" s="13"/>
      <c r="N197" s="13"/>
      <c r="O197" s="13"/>
    </row>
    <row r="198" spans="1:15" s="9" customFormat="1" ht="12">
      <c r="L198" s="13"/>
      <c r="M198" s="13"/>
      <c r="N198" s="13"/>
      <c r="O198" s="13"/>
    </row>
    <row r="199" spans="1:15" s="9" customFormat="1" ht="12">
      <c r="B199" s="33"/>
      <c r="C199" s="33"/>
      <c r="D199" s="33"/>
      <c r="E199" s="33"/>
      <c r="F199" s="34"/>
      <c r="G199" s="34"/>
      <c r="H199" s="34"/>
      <c r="I199" s="34"/>
      <c r="J199" s="35"/>
      <c r="L199" s="13"/>
      <c r="M199" s="13"/>
      <c r="N199" s="13"/>
      <c r="O199" s="13"/>
    </row>
    <row r="200" spans="1:15" s="9" customFormat="1" ht="12">
      <c r="L200" s="13"/>
      <c r="M200" s="13"/>
      <c r="N200" s="13"/>
      <c r="O200" s="13"/>
    </row>
    <row r="201" spans="1:15" s="9" customFormat="1" ht="12">
      <c r="L201" s="13"/>
      <c r="M201" s="13"/>
      <c r="N201" s="13"/>
      <c r="O201" s="13"/>
    </row>
    <row r="202" spans="1:15" s="6" customForma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30"/>
      <c r="M202" s="30"/>
      <c r="N202" s="30"/>
      <c r="O202" s="30"/>
    </row>
    <row r="203" spans="1:15" s="9" customFormat="1" ht="12"/>
    <row r="204" spans="1:15" s="6" customForma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5" s="9" customFormat="1" ht="18.75" customHeight="1"/>
    <row r="206" spans="1:15" s="9" customFormat="1" ht="12"/>
    <row r="207" spans="1:15" s="7" customForma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5" s="7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M208" s="36"/>
    </row>
    <row r="209" spans="1:12" s="9" customFormat="1" ht="12"/>
    <row r="210" spans="1:12" s="7" customForma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14"/>
    </row>
    <row r="211" spans="1:12" s="6" customForma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2" s="6" customFormat="1">
      <c r="A212" s="7"/>
      <c r="B212" s="9"/>
      <c r="C212" s="9"/>
      <c r="D212" s="9"/>
      <c r="E212" s="9"/>
      <c r="F212" s="9"/>
      <c r="G212" s="9"/>
      <c r="H212" s="9"/>
      <c r="I212" s="9"/>
      <c r="J212" s="37"/>
    </row>
    <row r="213" spans="1:12" s="6" customFormat="1">
      <c r="B213" s="9"/>
      <c r="C213" s="9"/>
      <c r="D213" s="9"/>
      <c r="E213" s="9"/>
      <c r="F213" s="9"/>
      <c r="G213" s="9"/>
      <c r="H213" s="9"/>
      <c r="I213" s="9"/>
      <c r="J213" s="37"/>
    </row>
    <row r="214" spans="1:12" s="6" customFormat="1">
      <c r="D214" s="8"/>
      <c r="E214" s="8"/>
      <c r="F214" s="38"/>
      <c r="G214" s="38"/>
      <c r="H214" s="38"/>
      <c r="I214" s="2"/>
      <c r="J214" s="2"/>
    </row>
    <row r="215" spans="1:12" s="6" customFormat="1">
      <c r="D215" s="8"/>
      <c r="E215" s="8"/>
      <c r="F215" s="38"/>
      <c r="G215" s="38"/>
      <c r="H215" s="38"/>
      <c r="I215" s="2"/>
      <c r="J215" s="2"/>
    </row>
    <row r="216" spans="1:12" s="6" customFormat="1">
      <c r="D216" s="8"/>
      <c r="E216" s="8"/>
      <c r="F216" s="38"/>
      <c r="G216" s="38"/>
      <c r="H216" s="38"/>
      <c r="I216" s="2"/>
      <c r="J216" s="2"/>
    </row>
    <row r="217" spans="1:12" s="6" customFormat="1">
      <c r="D217" s="8"/>
      <c r="E217" s="8"/>
      <c r="F217" s="38"/>
      <c r="G217" s="38"/>
      <c r="H217" s="38"/>
      <c r="I217" s="2"/>
      <c r="J217" s="2"/>
    </row>
  </sheetData>
  <mergeCells count="103">
    <mergeCell ref="A1:H1"/>
    <mergeCell ref="A2:H2"/>
    <mergeCell ref="B103:D103"/>
    <mergeCell ref="A107:D107"/>
    <mergeCell ref="B95:D95"/>
    <mergeCell ref="A96:D96"/>
    <mergeCell ref="A100:D100"/>
    <mergeCell ref="B99:D99"/>
    <mergeCell ref="B70:D70"/>
    <mergeCell ref="B63:C63"/>
    <mergeCell ref="B64:C64"/>
    <mergeCell ref="B73:D73"/>
    <mergeCell ref="B97:D97"/>
    <mergeCell ref="B98:D98"/>
    <mergeCell ref="B93:D93"/>
    <mergeCell ref="B94:D94"/>
    <mergeCell ref="A75:D75"/>
    <mergeCell ref="A76:D76"/>
    <mergeCell ref="B88:D88"/>
    <mergeCell ref="B38:D38"/>
    <mergeCell ref="C36:D36"/>
    <mergeCell ref="C37:D37"/>
    <mergeCell ref="B61:D61"/>
    <mergeCell ref="B24:D24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B55:D55"/>
    <mergeCell ref="B59:C59"/>
    <mergeCell ref="A118:D118"/>
    <mergeCell ref="B72:D72"/>
    <mergeCell ref="B71:D71"/>
    <mergeCell ref="B69:D69"/>
    <mergeCell ref="A119:D119"/>
    <mergeCell ref="A120:D120"/>
    <mergeCell ref="B101:D101"/>
    <mergeCell ref="B102:D102"/>
    <mergeCell ref="B110:D110"/>
    <mergeCell ref="B111:D111"/>
    <mergeCell ref="A113:D113"/>
    <mergeCell ref="B90:D90"/>
    <mergeCell ref="B3:D3"/>
    <mergeCell ref="E3:H3"/>
    <mergeCell ref="E4:H4"/>
    <mergeCell ref="B109:D109"/>
    <mergeCell ref="A104:D104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8:D108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F138:H138"/>
    <mergeCell ref="C138:D138"/>
    <mergeCell ref="F130:H130"/>
    <mergeCell ref="F131:H131"/>
    <mergeCell ref="F132:H132"/>
    <mergeCell ref="F137:H137"/>
    <mergeCell ref="C137:D137"/>
    <mergeCell ref="C135:D135"/>
    <mergeCell ref="B89:D89"/>
    <mergeCell ref="C136:D136"/>
    <mergeCell ref="F135:H135"/>
    <mergeCell ref="A106:D106"/>
    <mergeCell ref="C134:D134"/>
    <mergeCell ref="F136:H136"/>
    <mergeCell ref="B116:D116"/>
    <mergeCell ref="F133:H133"/>
    <mergeCell ref="F134:H134"/>
    <mergeCell ref="C131:D131"/>
    <mergeCell ref="C133:D133"/>
    <mergeCell ref="C132:D132"/>
    <mergeCell ref="C130:D130"/>
    <mergeCell ref="A125:D125"/>
    <mergeCell ref="A117:D117"/>
    <mergeCell ref="A124:D1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7" man="1"/>
    <brk id="75" max="7" man="1"/>
    <brk id="1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view="pageBreakPreview" zoomScale="130" zoomScaleNormal="100" zoomScaleSheetLayoutView="130" workbookViewId="0">
      <selection activeCell="C8" sqref="C8:D8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7" width="11.6640625" style="38" customWidth="1"/>
    <col min="8" max="8" width="10.5" style="38" customWidth="1"/>
    <col min="9" max="9" width="2" style="40" customWidth="1"/>
    <col min="10" max="10" width="10.5" style="2" customWidth="1"/>
    <col min="11" max="11" width="10.1640625" style="2" customWidth="1"/>
    <col min="12" max="12" width="9.33203125" customWidth="1"/>
    <col min="13" max="16384" width="10.5" style="3"/>
  </cols>
  <sheetData>
    <row r="1" spans="1:11" ht="16.5">
      <c r="A1" s="243" t="s">
        <v>110</v>
      </c>
      <c r="B1" s="243"/>
      <c r="C1" s="243"/>
      <c r="D1" s="243"/>
      <c r="E1" s="243"/>
      <c r="F1" s="243"/>
      <c r="G1" s="243"/>
      <c r="H1" s="243"/>
      <c r="I1" s="1"/>
    </row>
    <row r="2" spans="1:11" ht="16.5">
      <c r="A2" s="244" t="s">
        <v>112</v>
      </c>
      <c r="B2" s="244"/>
      <c r="C2" s="244"/>
      <c r="D2" s="244"/>
      <c r="E2" s="244"/>
      <c r="F2" s="244"/>
      <c r="G2" s="244"/>
      <c r="H2" s="244"/>
      <c r="I2" s="1"/>
    </row>
    <row r="3" spans="1:11" ht="12" customHeight="1">
      <c r="A3" s="51"/>
      <c r="B3" s="216" t="s">
        <v>70</v>
      </c>
      <c r="C3" s="216"/>
      <c r="D3" s="216"/>
      <c r="E3" s="217">
        <f>'Budget Narrative'!E3:H3</f>
        <v>0</v>
      </c>
      <c r="F3" s="217"/>
      <c r="G3" s="217"/>
      <c r="H3" s="217"/>
      <c r="I3" s="1"/>
    </row>
    <row r="4" spans="1:11">
      <c r="A4" s="52"/>
      <c r="B4" s="216" t="s">
        <v>71</v>
      </c>
      <c r="C4" s="216"/>
      <c r="D4" s="216"/>
      <c r="E4" s="217">
        <f>'Budget Narrative'!E4:H4</f>
        <v>0</v>
      </c>
      <c r="F4" s="217"/>
      <c r="G4" s="217"/>
      <c r="H4" s="217"/>
      <c r="I4" s="1"/>
    </row>
    <row r="5" spans="1:11" ht="12" customHeight="1">
      <c r="A5" s="53" t="s">
        <v>0</v>
      </c>
      <c r="B5" s="54"/>
      <c r="C5" s="54"/>
      <c r="D5" s="55"/>
      <c r="E5" s="56"/>
      <c r="F5" s="56"/>
      <c r="G5" s="56"/>
      <c r="H5" s="56"/>
      <c r="I5" s="4"/>
      <c r="J5" s="5"/>
      <c r="K5" s="5"/>
    </row>
    <row r="6" spans="1:11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/>
      <c r="H6" s="58" t="s">
        <v>5</v>
      </c>
      <c r="I6" s="4"/>
      <c r="J6" s="5"/>
      <c r="K6" s="5"/>
    </row>
    <row r="7" spans="1:11" s="6" customFormat="1" ht="38.25">
      <c r="A7" s="59" t="s">
        <v>55</v>
      </c>
      <c r="B7" s="60" t="s">
        <v>6</v>
      </c>
      <c r="C7" s="260" t="s">
        <v>86</v>
      </c>
      <c r="D7" s="260"/>
      <c r="E7" s="60" t="s">
        <v>7</v>
      </c>
      <c r="F7" s="60" t="s">
        <v>56</v>
      </c>
      <c r="G7" s="195"/>
      <c r="H7" s="60" t="s">
        <v>57</v>
      </c>
      <c r="I7" s="4"/>
      <c r="J7" s="5"/>
      <c r="K7" s="5"/>
    </row>
    <row r="8" spans="1:11" s="6" customFormat="1">
      <c r="A8" s="92">
        <f>'Budget Narrative'!A9</f>
        <v>0</v>
      </c>
      <c r="B8" s="93">
        <f>'Budget Narrative'!C9</f>
        <v>0</v>
      </c>
      <c r="C8" s="257">
        <f>'Budget Narrative'!D9</f>
        <v>0</v>
      </c>
      <c r="D8" s="257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61">
        <f>'Budget Narrative'!H9</f>
        <v>0</v>
      </c>
      <c r="I8" s="8"/>
      <c r="J8" s="8"/>
      <c r="K8" s="8"/>
    </row>
    <row r="9" spans="1:11" s="6" customFormat="1">
      <c r="A9" s="92">
        <f>'Budget Narrative'!A10</f>
        <v>0</v>
      </c>
      <c r="B9" s="93">
        <f>'Budget Narrative'!C10</f>
        <v>0</v>
      </c>
      <c r="C9" s="257">
        <f>'Budget Narrative'!D10</f>
        <v>0</v>
      </c>
      <c r="D9" s="257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61">
        <f>'Budget Narrative'!H10</f>
        <v>0</v>
      </c>
      <c r="I9" s="8"/>
      <c r="J9" s="8"/>
      <c r="K9" s="8"/>
    </row>
    <row r="10" spans="1:11" s="6" customFormat="1">
      <c r="A10" s="92">
        <f>'Budget Narrative'!A11</f>
        <v>0</v>
      </c>
      <c r="B10" s="93">
        <f>'Budget Narrative'!C11</f>
        <v>0</v>
      </c>
      <c r="C10" s="257">
        <f>'Budget Narrative'!D11</f>
        <v>0</v>
      </c>
      <c r="D10" s="257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61">
        <f>'Budget Narrative'!H11</f>
        <v>0</v>
      </c>
      <c r="I10" s="8"/>
      <c r="J10" s="8"/>
      <c r="K10" s="8"/>
    </row>
    <row r="11" spans="1:11" s="6" customFormat="1">
      <c r="A11" s="92">
        <f>'Budget Narrative'!A12</f>
        <v>0</v>
      </c>
      <c r="B11" s="93">
        <f>'Budget Narrative'!C12</f>
        <v>0</v>
      </c>
      <c r="C11" s="257">
        <f>'Budget Narrative'!D12</f>
        <v>0</v>
      </c>
      <c r="D11" s="257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61">
        <f>'Budget Narrative'!H12</f>
        <v>0</v>
      </c>
      <c r="I11" s="8"/>
      <c r="J11" s="8"/>
      <c r="K11" s="8"/>
    </row>
    <row r="12" spans="1:11" s="6" customFormat="1">
      <c r="A12" s="92">
        <f>'Budget Narrative'!A13</f>
        <v>0</v>
      </c>
      <c r="B12" s="93">
        <f>'Budget Narrative'!C12</f>
        <v>0</v>
      </c>
      <c r="C12" s="257">
        <f>'Budget Narrative'!D13</f>
        <v>0</v>
      </c>
      <c r="D12" s="257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61">
        <f>'Budget Narrative'!H13</f>
        <v>0</v>
      </c>
      <c r="I12" s="8"/>
      <c r="J12" s="8"/>
      <c r="K12" s="8"/>
    </row>
    <row r="13" spans="1:11" s="11" customFormat="1">
      <c r="A13" s="258" t="s">
        <v>8</v>
      </c>
      <c r="B13" s="259"/>
      <c r="C13" s="259"/>
      <c r="D13" s="259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63">
        <f>'Budget Narrative'!H14</f>
        <v>0</v>
      </c>
      <c r="I13" s="8"/>
      <c r="J13" s="8"/>
      <c r="K13" s="8"/>
    </row>
    <row r="14" spans="1:11" s="11" customFormat="1">
      <c r="A14" s="218" t="s">
        <v>58</v>
      </c>
      <c r="B14" s="218"/>
      <c r="C14" s="218"/>
      <c r="D14" s="251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61">
        <f>+'Budget Narrative'!H19</f>
        <v>0</v>
      </c>
      <c r="I14" s="8"/>
      <c r="J14" s="8"/>
      <c r="K14" s="8"/>
    </row>
    <row r="15" spans="1:11" s="11" customFormat="1">
      <c r="A15" s="218" t="s">
        <v>9</v>
      </c>
      <c r="B15" s="218"/>
      <c r="C15" s="218"/>
      <c r="D15" s="251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61">
        <f>+'Budget Narrative'!H26</f>
        <v>0</v>
      </c>
      <c r="I15" s="8"/>
      <c r="J15" s="8"/>
      <c r="K15" s="8"/>
    </row>
    <row r="16" spans="1:11" s="11" customFormat="1">
      <c r="A16" s="218" t="s">
        <v>10</v>
      </c>
      <c r="B16" s="218"/>
      <c r="C16" s="218"/>
      <c r="D16" s="251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61">
        <f>+'Budget Narrative'!H33</f>
        <v>0</v>
      </c>
      <c r="I16" s="8"/>
      <c r="J16" s="8"/>
      <c r="K16" s="8"/>
    </row>
    <row r="17" spans="1:15" s="11" customFormat="1">
      <c r="A17" s="218" t="s">
        <v>75</v>
      </c>
      <c r="B17" s="218"/>
      <c r="C17" s="218"/>
      <c r="D17" s="251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61">
        <f>+'Budget Narrative'!H38</f>
        <v>0</v>
      </c>
      <c r="I17" s="8"/>
      <c r="J17" s="8"/>
      <c r="K17" s="8"/>
    </row>
    <row r="18" spans="1:15" s="9" customFormat="1">
      <c r="A18" s="218" t="s">
        <v>59</v>
      </c>
      <c r="B18" s="218"/>
      <c r="C18" s="218"/>
      <c r="D18" s="251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61">
        <f>+'Budget Narrative'!H45</f>
        <v>0</v>
      </c>
      <c r="I18" s="8"/>
      <c r="J18" s="8"/>
      <c r="K18" s="8"/>
    </row>
    <row r="19" spans="1:15" s="9" customFormat="1">
      <c r="A19" s="218" t="s">
        <v>84</v>
      </c>
      <c r="B19" s="218"/>
      <c r="C19" s="218"/>
      <c r="D19" s="251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61">
        <f>+'Budget Narrative'!H49</f>
        <v>0</v>
      </c>
      <c r="I19" s="8"/>
      <c r="J19" s="8"/>
      <c r="K19" s="8"/>
    </row>
    <row r="20" spans="1:15" s="9" customFormat="1">
      <c r="A20" s="218" t="s">
        <v>60</v>
      </c>
      <c r="B20" s="218"/>
      <c r="C20" s="218"/>
      <c r="D20" s="251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61">
        <f>+'Budget Narrative'!H55</f>
        <v>0</v>
      </c>
      <c r="I20" s="8"/>
      <c r="J20" s="8"/>
      <c r="K20" s="8"/>
    </row>
    <row r="21" spans="1:15" s="9" customFormat="1" ht="12.75" customHeight="1">
      <c r="A21" s="218" t="s">
        <v>61</v>
      </c>
      <c r="B21" s="218"/>
      <c r="C21" s="218"/>
      <c r="D21" s="251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61">
        <f>+'Budget Narrative'!H61</f>
        <v>0</v>
      </c>
      <c r="I21" s="8"/>
      <c r="J21" s="8"/>
      <c r="K21" s="8"/>
      <c r="M21" s="12"/>
      <c r="N21" s="12"/>
      <c r="O21" s="12"/>
    </row>
    <row r="22" spans="1:15" s="9" customFormat="1" ht="12.75" customHeight="1">
      <c r="A22" s="218" t="s">
        <v>85</v>
      </c>
      <c r="B22" s="218"/>
      <c r="C22" s="218"/>
      <c r="D22" s="251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61">
        <f>+'Budget Narrative'!H65</f>
        <v>0</v>
      </c>
      <c r="I22" s="8"/>
      <c r="J22" s="8"/>
      <c r="K22" s="8"/>
      <c r="M22" s="12"/>
      <c r="N22" s="12"/>
      <c r="O22" s="12"/>
    </row>
    <row r="23" spans="1:15" s="9" customFormat="1">
      <c r="A23" s="218" t="s">
        <v>74</v>
      </c>
      <c r="B23" s="218"/>
      <c r="C23" s="218"/>
      <c r="D23" s="251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61">
        <f>+'Budget Narrative'!H73</f>
        <v>0</v>
      </c>
      <c r="I23" s="8"/>
      <c r="J23" s="8"/>
      <c r="K23" s="8"/>
      <c r="M23" s="12"/>
      <c r="N23" s="12"/>
      <c r="O23" s="12"/>
    </row>
    <row r="24" spans="1:15" s="9" customFormat="1">
      <c r="A24" s="246" t="s">
        <v>80</v>
      </c>
      <c r="B24" s="247"/>
      <c r="C24" s="247"/>
      <c r="D24" s="247"/>
      <c r="E24" s="66">
        <f>SUM(E13:E23)</f>
        <v>0</v>
      </c>
      <c r="F24" s="66">
        <f>SUM(F13:F23)</f>
        <v>0</v>
      </c>
      <c r="G24" s="66">
        <f>SUM(G13:G23)</f>
        <v>0</v>
      </c>
      <c r="H24" s="67">
        <f>SUM(H13:H23)</f>
        <v>0</v>
      </c>
      <c r="I24" s="8"/>
      <c r="J24" s="8"/>
      <c r="K24" s="8"/>
      <c r="M24" s="12"/>
      <c r="N24" s="12"/>
      <c r="O24" s="12"/>
    </row>
    <row r="25" spans="1:15" s="9" customFormat="1">
      <c r="A25" s="68"/>
      <c r="B25" s="69"/>
      <c r="C25" s="69"/>
      <c r="D25" s="69"/>
      <c r="E25" s="70"/>
      <c r="F25" s="70"/>
      <c r="G25" s="70"/>
      <c r="H25" s="70"/>
      <c r="I25" s="8"/>
      <c r="J25" s="8"/>
      <c r="K25" s="8"/>
      <c r="M25" s="12"/>
      <c r="N25" s="12"/>
      <c r="O25" s="12"/>
    </row>
    <row r="26" spans="1:15" s="9" customFormat="1" ht="13.5" customHeight="1">
      <c r="A26" s="249" t="s">
        <v>11</v>
      </c>
      <c r="B26" s="242"/>
      <c r="C26" s="242"/>
      <c r="D26" s="242"/>
      <c r="E26" s="58" t="s">
        <v>3</v>
      </c>
      <c r="F26" s="58" t="s">
        <v>4</v>
      </c>
      <c r="G26" s="58"/>
      <c r="H26" s="58" t="s">
        <v>5</v>
      </c>
      <c r="I26" s="8"/>
      <c r="J26" s="8"/>
      <c r="K26" s="8"/>
      <c r="M26" s="13"/>
      <c r="N26" s="13"/>
      <c r="O26" s="13"/>
    </row>
    <row r="27" spans="1:15" s="9" customFormat="1" ht="60" customHeight="1">
      <c r="A27" s="64" t="s">
        <v>12</v>
      </c>
      <c r="B27" s="64" t="s">
        <v>13</v>
      </c>
      <c r="C27" s="71" t="s">
        <v>69</v>
      </c>
      <c r="D27" s="71" t="s">
        <v>15</v>
      </c>
      <c r="E27" s="72"/>
      <c r="F27" s="73"/>
      <c r="G27" s="73"/>
      <c r="H27" s="73"/>
      <c r="I27" s="8"/>
      <c r="J27" s="8"/>
      <c r="K27" s="8"/>
      <c r="M27" s="13"/>
      <c r="N27" s="13"/>
      <c r="O27" s="13"/>
    </row>
    <row r="28" spans="1:15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75">
        <f>+'Budget Narrative'!H79</f>
        <v>0</v>
      </c>
      <c r="I28" s="10"/>
      <c r="J28" s="10"/>
      <c r="K28" s="10"/>
      <c r="M28" s="13"/>
      <c r="N28" s="13"/>
      <c r="O28" s="13"/>
    </row>
    <row r="29" spans="1:15" s="9" customFormat="1">
      <c r="A29" s="193" t="s">
        <v>104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75">
        <f>+'Budget Narrative'!H80</f>
        <v>0</v>
      </c>
      <c r="I29" s="10"/>
      <c r="J29" s="10"/>
      <c r="K29" s="10"/>
      <c r="M29" s="13"/>
      <c r="N29" s="13"/>
      <c r="O29" s="13"/>
    </row>
    <row r="30" spans="1:15" s="9" customFormat="1">
      <c r="A30" s="74" t="s">
        <v>17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75">
        <f>+'Budget Narrative'!H81</f>
        <v>0</v>
      </c>
      <c r="I30" s="10"/>
      <c r="J30" s="10"/>
      <c r="K30" s="10"/>
      <c r="M30" s="13"/>
      <c r="N30" s="13"/>
      <c r="O30" s="13"/>
    </row>
    <row r="31" spans="1:15" s="9" customFormat="1">
      <c r="A31" s="74" t="s">
        <v>18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75">
        <f>+'Budget Narrative'!H82</f>
        <v>0</v>
      </c>
      <c r="I31" s="10"/>
      <c r="J31" s="10"/>
      <c r="K31" s="10"/>
      <c r="M31" s="12"/>
      <c r="N31" s="12"/>
      <c r="O31" s="12"/>
    </row>
    <row r="32" spans="1:15" s="7" customFormat="1">
      <c r="A32" s="74" t="s">
        <v>19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75">
        <f>+'Budget Narrative'!H83</f>
        <v>0</v>
      </c>
      <c r="I32" s="10"/>
      <c r="J32" s="10"/>
      <c r="K32" s="10"/>
      <c r="M32" s="14"/>
      <c r="N32" s="14"/>
      <c r="O32" s="14"/>
    </row>
    <row r="33" spans="1:15" s="9" customFormat="1">
      <c r="A33" s="74" t="s">
        <v>20</v>
      </c>
      <c r="B33" s="75">
        <f>+'Budget Narrative'!B84</f>
        <v>0</v>
      </c>
      <c r="C33" s="76">
        <f>+'Budget Narrative'!C84</f>
        <v>0</v>
      </c>
      <c r="D33" s="76">
        <f>+'Budget Narrative'!D84</f>
        <v>0</v>
      </c>
      <c r="E33" s="75">
        <f>+'Budget Narrative'!E84</f>
        <v>0</v>
      </c>
      <c r="F33" s="75">
        <f>+'Budget Narrative'!F84</f>
        <v>0</v>
      </c>
      <c r="G33" s="75">
        <f>+'Budget Narrative'!G84</f>
        <v>0</v>
      </c>
      <c r="H33" s="75">
        <f>+'Budget Narrative'!H84</f>
        <v>0</v>
      </c>
      <c r="I33" s="15"/>
      <c r="J33" s="15"/>
      <c r="K33" s="15"/>
      <c r="M33" s="12"/>
      <c r="N33" s="12"/>
      <c r="O33" s="12"/>
    </row>
    <row r="34" spans="1:15" s="11" customFormat="1" thickBot="1">
      <c r="A34" s="77" t="s">
        <v>77</v>
      </c>
      <c r="B34" s="78"/>
      <c r="C34" s="129">
        <f>'Budget Narrative'!C85</f>
        <v>0</v>
      </c>
      <c r="D34" s="133">
        <f>'Budget Narrative'!D85</f>
        <v>0</v>
      </c>
      <c r="E34" s="79">
        <f>SUM(E28:E33)</f>
        <v>0</v>
      </c>
      <c r="F34" s="79">
        <f>SUM(F28:F33)</f>
        <v>0</v>
      </c>
      <c r="G34" s="79">
        <f>SUM(G28:G33)</f>
        <v>0</v>
      </c>
      <c r="H34" s="79">
        <f>SUM(H28:H33)</f>
        <v>0</v>
      </c>
      <c r="I34" s="15"/>
      <c r="J34" s="15"/>
      <c r="K34" s="15"/>
      <c r="M34" s="16"/>
      <c r="N34" s="16"/>
      <c r="O34" s="16"/>
    </row>
    <row r="35" spans="1:15" s="11" customFormat="1" thickTop="1">
      <c r="A35" s="77" t="s">
        <v>78</v>
      </c>
      <c r="B35" s="131"/>
      <c r="C35" s="132">
        <f>'Budget Narrative'!C86</f>
        <v>0</v>
      </c>
      <c r="D35" s="114"/>
      <c r="E35" s="81"/>
      <c r="F35" s="81"/>
      <c r="G35" s="81"/>
      <c r="H35" s="81"/>
      <c r="I35" s="15"/>
      <c r="J35" s="15"/>
      <c r="K35" s="15"/>
      <c r="M35" s="16"/>
      <c r="N35" s="16"/>
      <c r="O35" s="16"/>
    </row>
    <row r="36" spans="1:15" s="11" customFormat="1">
      <c r="A36" s="241" t="s">
        <v>62</v>
      </c>
      <c r="B36" s="242"/>
      <c r="C36" s="242"/>
      <c r="D36" s="242"/>
      <c r="E36" s="80">
        <f>+'Budget Narrative'!E90</f>
        <v>0</v>
      </c>
      <c r="F36" s="80">
        <f>+'Budget Narrative'!F90</f>
        <v>0</v>
      </c>
      <c r="G36" s="80">
        <f>+'Budget Narrative'!G90</f>
        <v>0</v>
      </c>
      <c r="H36" s="80">
        <f>+'Budget Narrative'!H90</f>
        <v>0</v>
      </c>
      <c r="I36" s="15"/>
      <c r="J36" s="15"/>
      <c r="K36" s="15"/>
      <c r="M36" s="16"/>
      <c r="N36" s="16"/>
      <c r="O36" s="16"/>
    </row>
    <row r="37" spans="1:15" s="11" customFormat="1">
      <c r="A37" s="241" t="s">
        <v>63</v>
      </c>
      <c r="B37" s="242"/>
      <c r="C37" s="242"/>
      <c r="D37" s="242"/>
      <c r="E37" s="80">
        <f>+'Budget Narrative'!E95</f>
        <v>0</v>
      </c>
      <c r="F37" s="80">
        <f>+'Budget Narrative'!F95</f>
        <v>0</v>
      </c>
      <c r="G37" s="80">
        <f>+'Budget Narrative'!G95</f>
        <v>0</v>
      </c>
      <c r="H37" s="80">
        <f>+'Budget Narrative'!H95</f>
        <v>0</v>
      </c>
      <c r="I37" s="15"/>
      <c r="J37" s="15"/>
      <c r="K37" s="15"/>
      <c r="M37" s="16"/>
      <c r="N37" s="16"/>
      <c r="O37" s="16"/>
    </row>
    <row r="38" spans="1:15" s="11" customFormat="1">
      <c r="A38" s="241" t="s">
        <v>21</v>
      </c>
      <c r="B38" s="242"/>
      <c r="C38" s="242"/>
      <c r="D38" s="242"/>
      <c r="E38" s="80">
        <f>+'Budget Narrative'!E99</f>
        <v>0</v>
      </c>
      <c r="F38" s="80">
        <f>+'Budget Narrative'!F99</f>
        <v>0</v>
      </c>
      <c r="G38" s="80">
        <f>+'Budget Narrative'!G99</f>
        <v>0</v>
      </c>
      <c r="H38" s="80">
        <f>+'Budget Narrative'!H99</f>
        <v>0</v>
      </c>
      <c r="I38" s="15"/>
      <c r="J38" s="15"/>
      <c r="K38" s="15"/>
      <c r="M38" s="16"/>
      <c r="N38" s="16"/>
      <c r="O38" s="16"/>
    </row>
    <row r="39" spans="1:15" s="9" customFormat="1">
      <c r="A39" s="241" t="s">
        <v>64</v>
      </c>
      <c r="B39" s="242"/>
      <c r="C39" s="242"/>
      <c r="D39" s="242"/>
      <c r="E39" s="80">
        <f>+'Budget Narrative'!E103</f>
        <v>0</v>
      </c>
      <c r="F39" s="80">
        <f>+'Budget Narrative'!F103</f>
        <v>0</v>
      </c>
      <c r="G39" s="80">
        <f>+'Budget Narrative'!G103</f>
        <v>0</v>
      </c>
      <c r="H39" s="80">
        <f>+'Budget Narrative'!H103</f>
        <v>0</v>
      </c>
      <c r="I39" s="15"/>
      <c r="J39" s="15"/>
      <c r="K39" s="15"/>
      <c r="M39" s="12"/>
      <c r="N39" s="12"/>
      <c r="O39" s="12"/>
    </row>
    <row r="40" spans="1:15" s="9" customFormat="1" ht="26.25" customHeight="1">
      <c r="A40" s="250" t="s">
        <v>73</v>
      </c>
      <c r="B40" s="251"/>
      <c r="C40" s="251"/>
      <c r="D40" s="251"/>
      <c r="E40" s="81"/>
      <c r="F40" s="81"/>
      <c r="G40" s="81"/>
      <c r="H40" s="81"/>
      <c r="I40" s="15"/>
      <c r="J40" s="15"/>
      <c r="K40" s="15"/>
      <c r="M40" s="12"/>
      <c r="N40" s="12"/>
      <c r="O40" s="12"/>
    </row>
    <row r="41" spans="1:15" s="9" customFormat="1">
      <c r="A41" s="220" t="s">
        <v>81</v>
      </c>
      <c r="B41" s="221"/>
      <c r="C41" s="221"/>
      <c r="D41" s="221"/>
      <c r="E41" s="82">
        <f>SUM(E34:E40)</f>
        <v>0</v>
      </c>
      <c r="F41" s="82">
        <f>SUM(F34:F40)</f>
        <v>0</v>
      </c>
      <c r="G41" s="82">
        <f>SUM(G34:G40)</f>
        <v>0</v>
      </c>
      <c r="H41" s="82">
        <f>SUM(H34:H40)</f>
        <v>0</v>
      </c>
      <c r="I41" s="17"/>
      <c r="J41" s="17"/>
      <c r="K41" s="17"/>
      <c r="M41" s="12"/>
      <c r="N41" s="12"/>
      <c r="O41" s="18"/>
    </row>
    <row r="42" spans="1:15" s="9" customFormat="1">
      <c r="A42" s="135"/>
      <c r="B42" s="136"/>
      <c r="C42" s="136"/>
      <c r="D42" s="136"/>
      <c r="E42" s="137"/>
      <c r="F42" s="137"/>
      <c r="G42" s="137"/>
      <c r="H42" s="137"/>
      <c r="I42" s="17"/>
      <c r="J42" s="17"/>
      <c r="K42" s="17"/>
      <c r="M42" s="12"/>
      <c r="N42" s="12"/>
      <c r="O42" s="18"/>
    </row>
    <row r="43" spans="1:15" s="9" customFormat="1">
      <c r="A43" s="249" t="s">
        <v>22</v>
      </c>
      <c r="B43" s="242"/>
      <c r="C43" s="242"/>
      <c r="D43" s="242"/>
      <c r="E43" s="58" t="s">
        <v>3</v>
      </c>
      <c r="F43" s="58" t="s">
        <v>4</v>
      </c>
      <c r="G43" s="58"/>
      <c r="H43" s="58" t="s">
        <v>5</v>
      </c>
      <c r="M43" s="12"/>
      <c r="N43" s="12"/>
      <c r="O43" s="18"/>
    </row>
    <row r="44" spans="1:15" s="9" customFormat="1" ht="37.5" customHeight="1">
      <c r="A44" s="250" t="s">
        <v>102</v>
      </c>
      <c r="B44" s="251"/>
      <c r="C44" s="251"/>
      <c r="D44" s="251"/>
      <c r="E44" s="80">
        <f>+'Budget Narrative'!E109</f>
        <v>0</v>
      </c>
      <c r="F44" s="80">
        <f>+'Budget Narrative'!F109</f>
        <v>0</v>
      </c>
      <c r="G44" s="80">
        <f>+'Budget Narrative'!G109</f>
        <v>0</v>
      </c>
      <c r="H44" s="80">
        <f>+'Budget Narrative'!H109</f>
        <v>0</v>
      </c>
      <c r="M44" s="19"/>
      <c r="N44" s="12"/>
      <c r="O44" s="18"/>
    </row>
    <row r="45" spans="1:15" s="9" customFormat="1" ht="27" customHeight="1">
      <c r="A45" s="250" t="s">
        <v>103</v>
      </c>
      <c r="B45" s="251"/>
      <c r="C45" s="251"/>
      <c r="D45" s="251"/>
      <c r="E45" s="80">
        <f>+'Budget Narrative'!E110</f>
        <v>0</v>
      </c>
      <c r="F45" s="80">
        <f>+'Budget Narrative'!F110</f>
        <v>0</v>
      </c>
      <c r="G45" s="80">
        <f>+'Budget Narrative'!G110</f>
        <v>0</v>
      </c>
      <c r="H45" s="80" t="str">
        <f>+'Budget Narrative'!H110</f>
        <v>N/A</v>
      </c>
      <c r="M45" s="19"/>
      <c r="N45" s="12"/>
      <c r="O45" s="18"/>
    </row>
    <row r="46" spans="1:15" s="9" customFormat="1">
      <c r="A46" s="241" t="s">
        <v>65</v>
      </c>
      <c r="B46" s="242"/>
      <c r="C46" s="242"/>
      <c r="D46" s="242"/>
      <c r="E46" s="80">
        <f>C46*B46</f>
        <v>0</v>
      </c>
      <c r="F46" s="80">
        <f>D46*C46</f>
        <v>0</v>
      </c>
      <c r="G46" s="80">
        <f>E46*D46</f>
        <v>0</v>
      </c>
      <c r="H46" s="80">
        <f>E46*D46</f>
        <v>0</v>
      </c>
      <c r="M46" s="12"/>
      <c r="N46" s="12"/>
      <c r="O46" s="18"/>
    </row>
    <row r="47" spans="1:15" s="9" customFormat="1">
      <c r="A47" s="214" t="s">
        <v>66</v>
      </c>
      <c r="B47" s="215"/>
      <c r="C47" s="215"/>
      <c r="D47" s="215"/>
      <c r="E47" s="83">
        <f>SUM(E44:E46)</f>
        <v>0</v>
      </c>
      <c r="F47" s="83">
        <f>SUM(F44:F46)</f>
        <v>0</v>
      </c>
      <c r="G47" s="83">
        <f>SUM(G44:G46)</f>
        <v>0</v>
      </c>
      <c r="H47" s="84">
        <f>SUM(H44:H46)</f>
        <v>0</v>
      </c>
      <c r="M47" s="12"/>
      <c r="N47" s="12"/>
      <c r="O47" s="12"/>
    </row>
    <row r="48" spans="1:15" s="47" customFormat="1">
      <c r="A48" s="85"/>
      <c r="B48" s="86"/>
      <c r="C48" s="86"/>
      <c r="D48" s="86"/>
      <c r="E48" s="87"/>
      <c r="F48" s="87"/>
      <c r="G48" s="87"/>
      <c r="H48" s="87"/>
      <c r="M48" s="18"/>
      <c r="N48" s="18"/>
      <c r="O48" s="18"/>
    </row>
    <row r="49" spans="1:15" s="9" customFormat="1">
      <c r="A49" s="233"/>
      <c r="B49" s="234"/>
      <c r="C49" s="234"/>
      <c r="D49" s="234"/>
      <c r="E49" s="89"/>
      <c r="F49" s="90"/>
      <c r="G49" s="90"/>
      <c r="H49" s="90"/>
      <c r="M49" s="20"/>
      <c r="N49" s="20"/>
      <c r="O49" s="20"/>
    </row>
    <row r="50" spans="1:15" s="9" customFormat="1" ht="10.5" customHeight="1">
      <c r="A50" s="252"/>
      <c r="B50" s="253"/>
      <c r="C50" s="253"/>
      <c r="D50" s="253"/>
      <c r="E50" s="253"/>
      <c r="F50" s="91"/>
      <c r="G50" s="91"/>
      <c r="H50" s="91"/>
      <c r="M50" s="20"/>
      <c r="N50" s="20"/>
      <c r="O50" s="20"/>
    </row>
    <row r="51" spans="1:15" s="9" customFormat="1">
      <c r="A51" s="256" t="s">
        <v>23</v>
      </c>
      <c r="B51" s="215"/>
      <c r="C51" s="215"/>
      <c r="D51" s="215"/>
      <c r="E51" s="83">
        <f>E47+E41+E24</f>
        <v>0</v>
      </c>
      <c r="F51" s="83">
        <f>F47+F41+F24</f>
        <v>0</v>
      </c>
      <c r="G51" s="83">
        <f>G47+G41+G24</f>
        <v>0</v>
      </c>
      <c r="H51" s="83">
        <f>H47+H41+H24</f>
        <v>0</v>
      </c>
      <c r="M51" s="12"/>
      <c r="N51" s="12"/>
      <c r="O51" s="13"/>
    </row>
    <row r="52" spans="1:15" s="9" customFormat="1" ht="13.5" thickBot="1">
      <c r="A52" s="140"/>
      <c r="B52" s="86"/>
      <c r="C52" s="86"/>
      <c r="D52" s="86"/>
      <c r="E52" s="150"/>
      <c r="F52" s="150"/>
      <c r="G52" s="150"/>
      <c r="H52" s="150"/>
      <c r="M52" s="12"/>
      <c r="N52" s="12"/>
      <c r="O52" s="13"/>
    </row>
    <row r="53" spans="1:15" s="9" customFormat="1" ht="16.5" thickBot="1">
      <c r="B53" s="254" t="s">
        <v>82</v>
      </c>
      <c r="C53" s="255"/>
      <c r="D53" s="255"/>
      <c r="E53" s="255"/>
      <c r="F53" s="151" t="e">
        <f>'Budget Narrative'!F122</f>
        <v>#DIV/0!</v>
      </c>
      <c r="G53" s="151" t="e">
        <f>'Budget Narrative'!G122</f>
        <v>#DIV/0!</v>
      </c>
      <c r="H53" s="152" t="e">
        <f>'Budget Narrative'!H122</f>
        <v>#DIV/0!</v>
      </c>
      <c r="M53" s="12"/>
      <c r="N53" s="12"/>
      <c r="O53" s="13"/>
    </row>
    <row r="54" spans="1:15" s="47" customFormat="1" ht="15.75">
      <c r="B54" s="143"/>
      <c r="C54" s="153"/>
      <c r="D54" s="153"/>
      <c r="E54" s="153"/>
      <c r="F54" s="154"/>
      <c r="G54" s="154"/>
      <c r="H54" s="154"/>
      <c r="M54" s="18"/>
      <c r="N54" s="18"/>
      <c r="O54" s="155"/>
    </row>
    <row r="55" spans="1:15" s="9" customFormat="1" ht="12">
      <c r="A55" s="74" t="s">
        <v>78</v>
      </c>
      <c r="B55" s="74"/>
      <c r="C55" s="74"/>
      <c r="D55" s="74"/>
      <c r="E55" s="134">
        <f>'Budget Narrative'!E124</f>
        <v>0</v>
      </c>
      <c r="F55" s="74"/>
      <c r="G55" s="194"/>
      <c r="H55" s="74"/>
      <c r="M55" s="12"/>
      <c r="N55" s="12"/>
      <c r="O55" s="13"/>
    </row>
    <row r="56" spans="1:15" s="9" customFormat="1" ht="12">
      <c r="A56" s="213" t="s">
        <v>107</v>
      </c>
      <c r="B56" s="213"/>
      <c r="C56" s="213"/>
      <c r="D56" s="213"/>
      <c r="E56" s="89" t="e">
        <f>'Budget Narrative'!E125</f>
        <v>#DIV/0!</v>
      </c>
      <c r="F56" s="74"/>
      <c r="G56" s="194"/>
      <c r="H56" s="74"/>
      <c r="M56" s="12"/>
      <c r="N56" s="12"/>
      <c r="O56" s="13"/>
    </row>
    <row r="57" spans="1:15" s="9" customFormat="1" ht="12">
      <c r="A57" s="9" t="s">
        <v>108</v>
      </c>
      <c r="E57" s="89" t="e">
        <f>'Budget Narrative'!E126</f>
        <v>#DIV/0!</v>
      </c>
      <c r="M57" s="12"/>
      <c r="N57" s="12"/>
      <c r="O57" s="13"/>
    </row>
    <row r="58" spans="1:15" s="9" customFormat="1" ht="12">
      <c r="A58" s="9" t="s">
        <v>109</v>
      </c>
      <c r="E58" s="89" t="e">
        <f>'Budget Narrative'!E127</f>
        <v>#DIV/0!</v>
      </c>
      <c r="M58" s="12"/>
      <c r="N58" s="12"/>
      <c r="O58" s="13"/>
    </row>
    <row r="59" spans="1:15" s="9" customFormat="1" ht="12">
      <c r="M59" s="12"/>
      <c r="N59" s="13"/>
      <c r="O59" s="13"/>
    </row>
    <row r="60" spans="1:15" s="9" customFormat="1" ht="12">
      <c r="M60" s="20"/>
      <c r="N60" s="21"/>
      <c r="O60" s="21"/>
    </row>
    <row r="61" spans="1:15" s="7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2"/>
      <c r="N61" s="23"/>
      <c r="O61" s="22"/>
    </row>
    <row r="62" spans="1:15" s="9" customFormat="1" ht="12">
      <c r="N62" s="21"/>
      <c r="O62" s="21"/>
    </row>
    <row r="63" spans="1:15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5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5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M65" s="16"/>
    </row>
    <row r="66" spans="1:15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5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5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5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16"/>
    </row>
    <row r="70" spans="1:15" s="11" customFormat="1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5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5" s="11" customFormat="1" ht="14.1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5" s="9" customFormat="1" ht="12">
      <c r="M73" s="13"/>
      <c r="N73" s="13"/>
      <c r="O73" s="13"/>
    </row>
    <row r="74" spans="1:15" s="9" customFormat="1" ht="12">
      <c r="M74" s="13"/>
      <c r="N74" s="13"/>
      <c r="O74" s="13"/>
    </row>
    <row r="75" spans="1:15" s="9" customFormat="1" ht="12">
      <c r="M75" s="13"/>
      <c r="N75" s="13"/>
      <c r="O75" s="13"/>
    </row>
    <row r="76" spans="1:15" s="9" customFormat="1" ht="12">
      <c r="M76" s="13"/>
      <c r="N76" s="13"/>
      <c r="O76" s="13"/>
    </row>
    <row r="77" spans="1:15" s="9" customFormat="1" ht="12">
      <c r="M77" s="13"/>
      <c r="N77" s="13"/>
      <c r="O77" s="13"/>
    </row>
    <row r="78" spans="1:15" s="9" customFormat="1" ht="12">
      <c r="M78" s="13"/>
      <c r="N78" s="13"/>
      <c r="O78" s="13"/>
    </row>
    <row r="79" spans="1:15" s="9" customFormat="1" ht="12">
      <c r="M79" s="13"/>
      <c r="N79" s="13"/>
      <c r="O79" s="13"/>
    </row>
    <row r="80" spans="1:15" s="9" customFormat="1" ht="12">
      <c r="M80" s="12"/>
      <c r="N80" s="12"/>
      <c r="O80" s="13"/>
    </row>
    <row r="81" spans="1:15" s="9" customFormat="1" ht="12">
      <c r="M81" s="12"/>
      <c r="N81" s="12"/>
      <c r="O81" s="13"/>
    </row>
    <row r="82" spans="1:15" s="9" customFormat="1" ht="12">
      <c r="M82" s="12"/>
      <c r="N82" s="12"/>
      <c r="O82" s="13"/>
    </row>
    <row r="83" spans="1:15" s="9" customFormat="1" ht="12">
      <c r="M83" s="12"/>
      <c r="N83" s="12"/>
      <c r="O83" s="13"/>
    </row>
    <row r="84" spans="1:15" s="9" customFormat="1" ht="12">
      <c r="M84" s="21"/>
      <c r="N84" s="21"/>
      <c r="O84" s="21"/>
    </row>
    <row r="85" spans="1:15" s="9" customFormat="1" ht="12">
      <c r="M85" s="21"/>
      <c r="N85" s="21"/>
      <c r="O85" s="21"/>
    </row>
    <row r="86" spans="1:15" s="9" customFormat="1" ht="12">
      <c r="M86" s="12"/>
      <c r="N86" s="12"/>
      <c r="O86" s="12"/>
    </row>
    <row r="87" spans="1:15" s="7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M87" s="14"/>
      <c r="N87" s="14"/>
      <c r="O87" s="14"/>
    </row>
    <row r="88" spans="1:15" s="9" customFormat="1" ht="12">
      <c r="M88" s="12"/>
      <c r="N88" s="12"/>
      <c r="O88" s="12"/>
    </row>
    <row r="89" spans="1:15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M89" s="16"/>
      <c r="N89" s="16"/>
      <c r="O89" s="16"/>
    </row>
    <row r="90" spans="1:15" s="11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M90" s="16"/>
      <c r="N90" s="16"/>
      <c r="O90" s="16"/>
    </row>
    <row r="91" spans="1:15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M91" s="25"/>
    </row>
    <row r="92" spans="1:15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M92" s="25"/>
    </row>
    <row r="93" spans="1:15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M93" s="25"/>
    </row>
    <row r="94" spans="1:15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M94" s="25"/>
    </row>
    <row r="95" spans="1:15" s="24" customFormat="1" ht="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M95" s="25"/>
    </row>
    <row r="96" spans="1:15" s="9" customFormat="1">
      <c r="M96"/>
      <c r="N96" s="12"/>
      <c r="O96" s="13"/>
    </row>
    <row r="97" spans="1:15" s="9" customFormat="1" ht="12">
      <c r="M97" s="26"/>
      <c r="N97" s="12"/>
      <c r="O97" s="13"/>
    </row>
    <row r="98" spans="1:15" s="9" customFormat="1" ht="12">
      <c r="M98" s="26"/>
      <c r="N98" s="12"/>
      <c r="O98" s="13"/>
    </row>
    <row r="99" spans="1:15" s="9" customFormat="1" ht="12">
      <c r="A99" s="27"/>
      <c r="B99" s="27"/>
      <c r="C99" s="27"/>
      <c r="D99" s="27"/>
      <c r="E99" s="27"/>
      <c r="F99" s="27"/>
      <c r="G99" s="27"/>
      <c r="H99" s="27"/>
      <c r="M99" s="26"/>
      <c r="N99" s="12"/>
      <c r="O99" s="13"/>
    </row>
    <row r="100" spans="1:15" s="9" customForma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M100" s="19"/>
      <c r="N100" s="13"/>
      <c r="O100" s="13"/>
    </row>
    <row r="101" spans="1:15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M101" s="28"/>
      <c r="N101" s="13"/>
      <c r="O101" s="13"/>
    </row>
    <row r="102" spans="1:15" s="9" customFormat="1" ht="1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M102" s="28"/>
      <c r="N102" s="13"/>
      <c r="O102" s="13"/>
    </row>
    <row r="103" spans="1:15" s="9" customFormat="1" ht="12">
      <c r="B103" s="10"/>
      <c r="C103" s="10"/>
      <c r="D103" s="10"/>
      <c r="E103" s="10"/>
      <c r="F103" s="10"/>
      <c r="G103" s="10"/>
      <c r="H103" s="10"/>
      <c r="I103" s="27"/>
      <c r="J103" s="27"/>
      <c r="K103" s="27"/>
      <c r="M103" s="28"/>
      <c r="N103" s="13"/>
      <c r="O103" s="13"/>
    </row>
    <row r="104" spans="1:15" s="9" customForma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M104"/>
      <c r="N104" s="12"/>
      <c r="O104" s="13"/>
    </row>
    <row r="105" spans="1:15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M105" s="12"/>
      <c r="N105" s="12"/>
      <c r="O105" s="13"/>
    </row>
    <row r="106" spans="1:15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M106" s="12"/>
      <c r="N106" s="12"/>
      <c r="O106" s="13"/>
    </row>
    <row r="107" spans="1:15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M107" s="12"/>
      <c r="N107" s="12"/>
      <c r="O107" s="13"/>
    </row>
    <row r="108" spans="1:15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M108" s="12"/>
      <c r="N108" s="12"/>
      <c r="O108" s="13"/>
    </row>
    <row r="109" spans="1:15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M109" s="12"/>
      <c r="N109" s="12"/>
      <c r="O109" s="13"/>
    </row>
    <row r="110" spans="1:15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M110" s="12"/>
      <c r="N110" s="12"/>
      <c r="O110" s="13"/>
    </row>
    <row r="111" spans="1:15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M111" s="12"/>
      <c r="N111" s="12"/>
      <c r="O111" s="13"/>
    </row>
    <row r="112" spans="1:15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M112" s="12"/>
      <c r="N112" s="12"/>
      <c r="O112" s="13"/>
    </row>
    <row r="113" spans="1:16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M113" s="12"/>
      <c r="N113" s="12"/>
      <c r="O113" s="13"/>
    </row>
    <row r="114" spans="1:16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M114" s="12"/>
      <c r="N114" s="12"/>
      <c r="O114" s="13"/>
    </row>
    <row r="115" spans="1:16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M115" s="12"/>
      <c r="N115" s="12"/>
      <c r="O115" s="13"/>
    </row>
    <row r="116" spans="1:16" s="9" customFormat="1" ht="1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M116" s="12"/>
      <c r="N116" s="12"/>
      <c r="O116" s="13"/>
    </row>
    <row r="117" spans="1:16" s="9" customFormat="1" ht="12">
      <c r="I117" s="10"/>
      <c r="J117" s="10"/>
      <c r="K117" s="10"/>
      <c r="M117" s="12"/>
      <c r="N117" s="12"/>
      <c r="O117" s="13"/>
    </row>
    <row r="118" spans="1:16" s="9" customFormat="1" ht="12">
      <c r="M118" s="12"/>
      <c r="N118" s="12"/>
      <c r="O118" s="13"/>
    </row>
    <row r="119" spans="1:16" s="7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M119" s="14"/>
      <c r="N119" s="14"/>
      <c r="O119" s="14"/>
    </row>
    <row r="120" spans="1:16" s="9" customFormat="1" ht="12">
      <c r="M120" s="12"/>
      <c r="N120" s="12"/>
      <c r="O120" s="12"/>
    </row>
    <row r="121" spans="1:16" s="11" customFormat="1" ht="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N121" s="29"/>
      <c r="O121" s="29"/>
    </row>
    <row r="122" spans="1:16" s="9" customFormat="1" ht="12">
      <c r="M122" s="13"/>
      <c r="N122" s="13"/>
      <c r="O122" s="13"/>
    </row>
    <row r="123" spans="1:16" s="9" customFormat="1" ht="12">
      <c r="M123" s="12"/>
      <c r="N123" s="12"/>
      <c r="O123" s="12"/>
    </row>
    <row r="124" spans="1:16" s="9" customFormat="1" ht="12">
      <c r="M124" s="12"/>
      <c r="N124" s="12"/>
      <c r="O124" s="12"/>
    </row>
    <row r="125" spans="1:16" s="6" customForma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M125" s="30"/>
      <c r="N125" s="30"/>
      <c r="O125" s="30"/>
    </row>
    <row r="126" spans="1:16" s="9" customFormat="1" ht="12">
      <c r="M126" s="12"/>
      <c r="N126" s="12"/>
      <c r="O126" s="12"/>
    </row>
    <row r="127" spans="1:16" s="9" customFormat="1" ht="12"/>
    <row r="128" spans="1:16" s="9" customFormat="1" ht="12">
      <c r="M128" s="31"/>
      <c r="N128" s="31"/>
      <c r="O128" s="32"/>
      <c r="P128" s="32"/>
    </row>
    <row r="129" spans="1:16" s="9" customFormat="1" ht="12">
      <c r="M129" s="13"/>
      <c r="N129" s="13"/>
      <c r="O129" s="13"/>
      <c r="P129" s="13"/>
    </row>
    <row r="130" spans="1:16" s="9" customFormat="1" ht="12">
      <c r="M130" s="13"/>
      <c r="N130" s="13"/>
      <c r="O130" s="13"/>
      <c r="P130" s="13"/>
    </row>
    <row r="131" spans="1:16" s="9" customFormat="1" ht="12">
      <c r="M131" s="13"/>
      <c r="N131" s="13"/>
      <c r="O131" s="13"/>
      <c r="P131" s="13"/>
    </row>
    <row r="132" spans="1:16" s="9" customFormat="1" ht="12">
      <c r="B132" s="33"/>
      <c r="C132" s="33"/>
      <c r="D132" s="33"/>
      <c r="E132" s="33"/>
      <c r="F132" s="34"/>
      <c r="G132" s="34"/>
      <c r="H132" s="34"/>
      <c r="M132" s="13"/>
      <c r="N132" s="13"/>
      <c r="O132" s="13"/>
      <c r="P132" s="13"/>
    </row>
    <row r="133" spans="1:16" s="9" customFormat="1" ht="12">
      <c r="I133" s="34"/>
      <c r="J133" s="34"/>
      <c r="K133" s="35"/>
      <c r="M133" s="13"/>
      <c r="N133" s="13"/>
      <c r="O133" s="13"/>
      <c r="P133" s="13"/>
    </row>
    <row r="134" spans="1:16" s="9" customFormat="1" ht="12">
      <c r="M134" s="13"/>
      <c r="N134" s="13"/>
      <c r="O134" s="13"/>
      <c r="P134" s="13"/>
    </row>
    <row r="135" spans="1:16" s="9" customFormat="1" ht="12">
      <c r="M135" s="13"/>
      <c r="N135" s="13"/>
      <c r="O135" s="13"/>
      <c r="P135" s="13"/>
    </row>
    <row r="136" spans="1:16" s="6" customForma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0"/>
      <c r="N136" s="30"/>
      <c r="O136" s="30"/>
      <c r="P136" s="30"/>
    </row>
    <row r="137" spans="1:16" s="9" customFormat="1" ht="12"/>
    <row r="138" spans="1:16" s="6" customForma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6" s="9" customFormat="1" ht="18.75" customHeight="1"/>
    <row r="140" spans="1:16" s="9" customFormat="1" ht="12"/>
    <row r="141" spans="1:16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6" s="7" customForma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N142" s="36"/>
    </row>
    <row r="143" spans="1:16" s="9" customFormat="1" ht="12"/>
    <row r="144" spans="1:16" s="7" customForma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4"/>
    </row>
    <row r="145" spans="1:12" s="6" customFormat="1">
      <c r="A145" s="7"/>
      <c r="B145" s="41" t="s">
        <v>67</v>
      </c>
      <c r="C145" s="41"/>
      <c r="D145" s="42"/>
      <c r="E145" s="42"/>
      <c r="F145" s="43"/>
      <c r="G145" s="43"/>
      <c r="H145" s="43"/>
      <c r="I145" s="9"/>
      <c r="J145" s="9"/>
      <c r="K145" s="9"/>
      <c r="L145" s="9"/>
    </row>
    <row r="146" spans="1:12" s="6" customFormat="1">
      <c r="D146" s="8"/>
      <c r="E146" s="8"/>
      <c r="F146" s="43"/>
      <c r="G146" s="43"/>
      <c r="H146" s="43"/>
      <c r="I146" s="44"/>
      <c r="J146" s="45">
        <v>0</v>
      </c>
      <c r="K146" s="37"/>
    </row>
    <row r="147" spans="1:12" s="6" customFormat="1">
      <c r="D147" s="8"/>
      <c r="E147" s="8"/>
      <c r="F147" s="38"/>
      <c r="G147" s="38"/>
      <c r="H147" s="38"/>
      <c r="I147" s="44"/>
      <c r="J147" s="37"/>
      <c r="K147" s="37"/>
    </row>
    <row r="148" spans="1:12" s="6" customFormat="1">
      <c r="D148" s="8"/>
      <c r="E148" s="8"/>
      <c r="F148" s="38"/>
      <c r="G148" s="38"/>
      <c r="H148" s="38"/>
      <c r="I148" s="39"/>
      <c r="J148" s="2"/>
      <c r="K148" s="2"/>
    </row>
    <row r="149" spans="1:12" s="6" customFormat="1">
      <c r="D149" s="8"/>
      <c r="E149" s="8"/>
      <c r="F149" s="38"/>
      <c r="G149" s="38"/>
      <c r="H149" s="38"/>
      <c r="I149" s="39"/>
      <c r="J149" s="2"/>
      <c r="K149" s="2"/>
    </row>
    <row r="150" spans="1:12" s="6" customFormat="1">
      <c r="D150" s="8"/>
      <c r="E150" s="8"/>
      <c r="F150" s="38"/>
      <c r="G150" s="38"/>
      <c r="H150" s="38"/>
      <c r="I150" s="39"/>
      <c r="J150" s="2"/>
      <c r="K150" s="2"/>
    </row>
    <row r="151" spans="1:12" s="6" customFormat="1">
      <c r="A151" s="3"/>
      <c r="B151" s="3"/>
      <c r="C151" s="3"/>
      <c r="D151" s="5"/>
      <c r="E151" s="5"/>
      <c r="F151" s="38"/>
      <c r="G151" s="38"/>
      <c r="H151" s="38"/>
      <c r="I151" s="39"/>
      <c r="J151" s="2"/>
      <c r="K151" s="2"/>
    </row>
  </sheetData>
  <mergeCells count="41">
    <mergeCell ref="A1:H1"/>
    <mergeCell ref="A2:H2"/>
    <mergeCell ref="A13:D13"/>
    <mergeCell ref="A14:D14"/>
    <mergeCell ref="B3:D3"/>
    <mergeCell ref="B4:D4"/>
    <mergeCell ref="E4:H4"/>
    <mergeCell ref="E3:H3"/>
    <mergeCell ref="C7:D7"/>
    <mergeCell ref="C8:D8"/>
    <mergeCell ref="C9:D9"/>
    <mergeCell ref="C11:D11"/>
    <mergeCell ref="C12:D12"/>
    <mergeCell ref="A15:D15"/>
    <mergeCell ref="A16:D16"/>
    <mergeCell ref="C10:D10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A36:D36"/>
    <mergeCell ref="A37:D37"/>
    <mergeCell ref="A38:D38"/>
    <mergeCell ref="A56:D56"/>
    <mergeCell ref="A50:E50"/>
    <mergeCell ref="A49:D49"/>
    <mergeCell ref="B53:E53"/>
    <mergeCell ref="A46:D46"/>
    <mergeCell ref="A47:D47"/>
    <mergeCell ref="A51:D51"/>
    <mergeCell ref="A43:D43"/>
    <mergeCell ref="A44:D44"/>
    <mergeCell ref="A45:D45"/>
    <mergeCell ref="A39:D39"/>
    <mergeCell ref="A40:D40"/>
    <mergeCell ref="A41:D41"/>
  </mergeCells>
  <phoneticPr fontId="20" type="noConversion"/>
  <printOptions headings="1" gridLines="1"/>
  <pageMargins left="0.75" right="0.75" top="1" bottom="1" header="0.5" footer="0.5"/>
  <pageSetup scale="82" orientation="portrait" r:id="rId1"/>
  <headerFooter alignWithMargins="0">
    <oddFooter>Page &amp;P of &amp;N</oddFooter>
  </headerFooter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2018-02-20T19:16:43Z</cp:lastPrinted>
  <dcterms:created xsi:type="dcterms:W3CDTF">2002-10-24T15:58:58Z</dcterms:created>
  <dcterms:modified xsi:type="dcterms:W3CDTF">2019-08-05T18:40:19Z</dcterms:modified>
</cp:coreProperties>
</file>